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G:\IS\Organisation\VDA\VDA-ISA\"/>
    </mc:Choice>
  </mc:AlternateContent>
  <bookViews>
    <workbookView xWindow="-15" yWindow="45" windowWidth="12000" windowHeight="10095" tabRatio="800"/>
  </bookViews>
  <sheets>
    <sheet name="Willkommen" sheetId="34" r:id="rId1"/>
    <sheet name="Reifegrade" sheetId="32" r:id="rId2"/>
    <sheet name="Erläuterung" sheetId="33" r:id="rId3"/>
    <sheet name="Deckblatt" sheetId="1" r:id="rId4"/>
    <sheet name="Ergebnisse" sheetId="12" r:id="rId5"/>
    <sheet name="Informationssicherheit" sheetId="3" r:id="rId6"/>
    <sheet name="Anbindung Dritter (23)" sheetId="27" r:id="rId7"/>
    <sheet name="Datenschutz (24)" sheetId="22" r:id="rId8"/>
    <sheet name="Prototypenschutz (25)" sheetId="23" r:id="rId9"/>
    <sheet name="KPIs" sheetId="31" r:id="rId10"/>
    <sheet name="Hinweise" sheetId="25" r:id="rId11"/>
    <sheet name="Glossar" sheetId="18" r:id="rId12"/>
    <sheet name="Lizenz" sheetId="10" r:id="rId13"/>
    <sheet name="Änderungshistorie" sheetId="16" r:id="rId14"/>
  </sheets>
  <definedNames>
    <definedName name="_xlnm._FilterDatabase" localSheetId="6" hidden="1">'Anbindung Dritter (23)'!$E$1:$E$69</definedName>
    <definedName name="_xlnm._FilterDatabase" localSheetId="7" hidden="1">'Datenschutz (24)'!$E$1:$E$59</definedName>
    <definedName name="_xlnm._FilterDatabase" localSheetId="4" hidden="1">Ergebnisse!$A$16:$O$71</definedName>
    <definedName name="_xlnm._FilterDatabase" localSheetId="5" hidden="1">Informationssicherheit!$E$1:$E$715</definedName>
    <definedName name="_xlnm._FilterDatabase" localSheetId="8" hidden="1">'Prototypenschutz (25)'!$E$1:$E$303</definedName>
    <definedName name="_Toc204394987_2" localSheetId="4">Ergebnisse!$C$32</definedName>
    <definedName name="_Toc204394988_2" localSheetId="4">Ergebnisse!$C$33</definedName>
    <definedName name="_Toc204394989_2" localSheetId="4">Ergebnisse!$C$34</definedName>
    <definedName name="_Toc204394991_2" localSheetId="4">Ergebnisse!$C$35</definedName>
    <definedName name="_Toc204394992_2" localSheetId="4">Ergebnisse!$C$37</definedName>
    <definedName name="_Toc204394993_2" localSheetId="4">Ergebnisse!$C$38</definedName>
    <definedName name="_Toc204394994_2" localSheetId="4">Ergebnisse!$C$39</definedName>
    <definedName name="_Toc204394995_2" localSheetId="4">Ergebnisse!$C$40</definedName>
    <definedName name="_Toc204394996_2" localSheetId="4">Ergebnisse!$C$41</definedName>
    <definedName name="_Toc204394997_2" localSheetId="4">Ergebnisse!$C$42</definedName>
    <definedName name="_Toc204394998_2" localSheetId="4">Ergebnisse!$C$43</definedName>
    <definedName name="_Toc204395001_2" localSheetId="4">Ergebnisse!$C$46</definedName>
    <definedName name="_Toc204395003_2" localSheetId="4">Ergebnisse!$C$48</definedName>
    <definedName name="_Toc204395008_2" localSheetId="4">Ergebnisse!$C$54</definedName>
    <definedName name="_Toc204395009_2" localSheetId="4">Ergebnisse!$C$55</definedName>
    <definedName name="_Toc204395010_2" localSheetId="4">Ergebnisse!$C$56</definedName>
    <definedName name="_Toc204395012_2" localSheetId="4">Ergebnisse!$C$58</definedName>
    <definedName name="_Toc204395014_2" localSheetId="4">Ergebnisse!$C$61</definedName>
    <definedName name="_Toc204395015_2" localSheetId="4">Ergebnisse!$C$62</definedName>
    <definedName name="_Toc204395016_2" localSheetId="4">Ergebnisse!$C$63</definedName>
    <definedName name="_Toc204395019_2" localSheetId="4">Ergebnisse!$C$65</definedName>
    <definedName name="_Toc204395021_2" localSheetId="4">Ergebnisse!$C$67</definedName>
    <definedName name="Control1.1">Informationssicherheit!$B$11</definedName>
    <definedName name="Control1.2">Informationssicherheit!$B$24</definedName>
    <definedName name="Control1.3">Informationssicherheit!$B$37</definedName>
    <definedName name="Control10.1">Informationssicherheit!$B$284</definedName>
    <definedName name="Control11.1" localSheetId="6">'Anbindung Dritter (23)'!$B$41</definedName>
    <definedName name="Control11.1">Informationssicherheit!$B$299</definedName>
    <definedName name="Control11.2">Informationssicherheit!$B$312</definedName>
    <definedName name="Control11.3">Informationssicherheit!$B$325</definedName>
    <definedName name="Control11.4">Informationssicherheit!$B$338</definedName>
    <definedName name="Control12.1">Informationssicherheit!$B$353</definedName>
    <definedName name="Control12.2">Informationssicherheit!$B$366</definedName>
    <definedName name="Control12.3">Informationssicherheit!$B$379</definedName>
    <definedName name="Control12.4">Informationssicherheit!$B$392</definedName>
    <definedName name="Control12.5">Informationssicherheit!$B$405</definedName>
    <definedName name="Control12.6">Informationssicherheit!$B$418</definedName>
    <definedName name="Control12.7">Informationssicherheit!$B$431</definedName>
    <definedName name="Control12.8">Informationssicherheit!$B$444</definedName>
    <definedName name="Control12.9">Informationssicherheit!$B$457</definedName>
    <definedName name="Control13.1">Informationssicherheit!$B$472</definedName>
    <definedName name="Control13.2">Informationssicherheit!$B$485</definedName>
    <definedName name="Control13.3" localSheetId="6">'Anbindung Dritter (23)'!$B$56</definedName>
    <definedName name="Control13.3">Informationssicherheit!$B$498</definedName>
    <definedName name="Control13.4">Informationssicherheit!$B$511</definedName>
    <definedName name="Control13.5">Informationssicherheit!$B$524</definedName>
    <definedName name="Control14.1">Informationssicherheit!$B$539</definedName>
    <definedName name="Control14.2">Informationssicherheit!$B$552</definedName>
    <definedName name="Control14.3">Informationssicherheit!$B$565</definedName>
    <definedName name="Control14.4">Informationssicherheit!$B$578</definedName>
    <definedName name="Control15.1">Informationssicherheit!$B$593</definedName>
    <definedName name="Control15.2">Informationssicherheit!$B$606</definedName>
    <definedName name="Control16.1">Informationssicherheit!$B$621</definedName>
    <definedName name="Control16.2">Informationssicherheit!$B$634</definedName>
    <definedName name="Control17.1">Informationssicherheit!$B$649</definedName>
    <definedName name="Control18.1">Informationssicherheit!$B$664</definedName>
    <definedName name="Control18.2">Informationssicherheit!$B$677</definedName>
    <definedName name="Control18.3">Informationssicherheit!$B$690</definedName>
    <definedName name="Control18.4">Informationssicherheit!$B$703</definedName>
    <definedName name="Control23.11.1">'Anbindung Dritter (23)'!$B$41</definedName>
    <definedName name="Control23.13.3">'Anbindung Dritter (23)'!$B$56</definedName>
    <definedName name="Control23.7.2">'Anbindung Dritter (23)'!$B$11</definedName>
    <definedName name="Control23.9.2">'Anbindung Dritter (23)'!$B$26</definedName>
    <definedName name="Control5.1">Informationssicherheit!$B$52</definedName>
    <definedName name="Control6.1">Informationssicherheit!$B$67</definedName>
    <definedName name="Control6.2">Informationssicherheit!$B$81</definedName>
    <definedName name="Control6.3">Informationssicherheit!$B$94</definedName>
    <definedName name="Control6.4">Informationssicherheit!$B$107</definedName>
    <definedName name="Control7.1">Informationssicherheit!$B$122</definedName>
    <definedName name="Control7.2" localSheetId="6">'Anbindung Dritter (23)'!$B$11</definedName>
    <definedName name="Control7.2">Informationssicherheit!$B$135</definedName>
    <definedName name="Control8.1">Informationssicherheit!$B$150</definedName>
    <definedName name="Control8.2">Informationssicherheit!$B$163</definedName>
    <definedName name="Control8.3">Informationssicherheit!$B$176</definedName>
    <definedName name="Control8.4">Informationssicherheit!$B$189</definedName>
    <definedName name="Control9.1">Informationssicherheit!$B$204</definedName>
    <definedName name="Control9.2" localSheetId="6">'Anbindung Dritter (23)'!$B$26</definedName>
    <definedName name="Control9.2">Informationssicherheit!$B$217</definedName>
    <definedName name="Control9.3">Informationssicherheit!$B$230</definedName>
    <definedName name="Control9.4">Informationssicherheit!$B$243</definedName>
    <definedName name="Control9.5">Informationssicherheit!$B$256</definedName>
    <definedName name="Control9.6">Informationssicherheit!$B$269</definedName>
    <definedName name="_xlnm.Print_Area" localSheetId="6">'Anbindung Dritter (23)'!$A$1:$F$68</definedName>
    <definedName name="_xlnm.Print_Area" localSheetId="13">Änderungshistorie!$B$1:$D$42</definedName>
    <definedName name="_xlnm.Print_Area" localSheetId="7">'Datenschutz (24)'!$A$1:$F$58</definedName>
    <definedName name="_xlnm.Print_Area" localSheetId="3">Deckblatt!$A$1:$D$33</definedName>
    <definedName name="_xlnm.Print_Area" localSheetId="4">Ergebnisse!$A$1:$I$114</definedName>
    <definedName name="_xlnm.Print_Area" localSheetId="2">Erläuterung!$A$1:$C$11</definedName>
    <definedName name="_xlnm.Print_Area" localSheetId="11">Glossar!$A$1:$C$24</definedName>
    <definedName name="_xlnm.Print_Area" localSheetId="10">Hinweise!$A$1:$E$79</definedName>
    <definedName name="_xlnm.Print_Area" localSheetId="5">Informationssicherheit!$A$1:$F$715</definedName>
    <definedName name="_xlnm.Print_Area" localSheetId="9">KPIs!$A$1:$AO$14</definedName>
    <definedName name="_xlnm.Print_Area" localSheetId="12">Lizenz!$A$1:$C$24</definedName>
    <definedName name="_xlnm.Print_Area" localSheetId="8">'Prototypenschutz (25)'!$A$1:$F$303</definedName>
    <definedName name="_xlnm.Print_Area" localSheetId="1">Reifegrade!$A$1:$C$12</definedName>
    <definedName name="_xlnm.Print_Area" localSheetId="0">Willkommen!$A$1:$C$22</definedName>
    <definedName name="Druckbereich_Änderungshistorie" localSheetId="13">Änderungshistorie!$B:$D</definedName>
    <definedName name="Druckbereich_Deckblatt" localSheetId="3">Deckblatt!$A$1:$E$31</definedName>
    <definedName name="Druckbereich_Ergebnisse" localSheetId="4">Ergebnisse!$A$1:$I$71</definedName>
    <definedName name="Druckbereich_Fragen" localSheetId="6">'Anbindung Dritter (23)'!$A$1:$F$69</definedName>
    <definedName name="Druckbereich_Fragen" localSheetId="5">Informationssicherheit!$A$1:$F$715</definedName>
    <definedName name="Druckbereich_Lizenz" localSheetId="11">Glossar!$A$1:$C$9</definedName>
    <definedName name="Druckbereich_Lizenz" localSheetId="12">Lizenz!$A$1:$C$9</definedName>
    <definedName name="_xlnm.Print_Titles" localSheetId="7">'Datenschutz (24)'!$1:$6</definedName>
    <definedName name="_xlnm.Print_Titles" localSheetId="8">'Prototypenschutz (25)'!$1:$8</definedName>
    <definedName name="Drucktitel_Fragen" localSheetId="6">'Anbindung Dritter (23)'!$1:$7</definedName>
    <definedName name="Drucktitel_Fragen" localSheetId="5">Informationssicherheit!$1:$7</definedName>
    <definedName name="Erl_Anforderungen">Erläuterung!$A$1</definedName>
    <definedName name="KPI_12.1" localSheetId="9">KPIs!$G$1</definedName>
    <definedName name="KPI_12.3" localSheetId="9">KPIs!$I$1</definedName>
    <definedName name="KPI_12.4" localSheetId="9">KPIs!$K$1</definedName>
    <definedName name="KPI_12.7" localSheetId="9">KPIs!$N$1</definedName>
    <definedName name="KPI_16.2" localSheetId="9">KPIs!$P$1</definedName>
    <definedName name="KPI_7.2" localSheetId="9">KPIs!$B$1</definedName>
    <definedName name="KPI_9.2" localSheetId="9">KPIs!$D$1</definedName>
    <definedName name="KPI11.1">KPIs!$Y$1</definedName>
    <definedName name="KPI11.3">KPIs!$AA$1</definedName>
    <definedName name="KPI12.5">KPIs!$AB$1</definedName>
    <definedName name="KPI12.6">KPIs!$AD$1</definedName>
    <definedName name="KPI12.8">KPIs!$AF$1</definedName>
    <definedName name="KPI13.2">KPIs!$AH$1</definedName>
    <definedName name="KPI13.5">KPIs!$AJ$1</definedName>
    <definedName name="KPI14.1">KPIs!#REF!</definedName>
    <definedName name="KPI14.2">KPIs!$AL$1</definedName>
    <definedName name="KPI18.4">KPIs!$AN$1</definedName>
    <definedName name="KPI5.1">KPIs!$S$1</definedName>
    <definedName name="KPI6.2" localSheetId="9">KPIs!$U$1</definedName>
    <definedName name="KPI6.2">KPIs!$U$1</definedName>
    <definedName name="KPI6.3">KPIs!$W$1</definedName>
    <definedName name="PrintArea" localSheetId="7">'Datenschutz (24)'!$A$1:$E$59</definedName>
    <definedName name="Reifegrademodell">Reifegrade!$A$1</definedName>
  </definedNames>
  <calcPr calcId="162913"/>
  <fileRecoveryPr autoRecover="0"/>
</workbook>
</file>

<file path=xl/calcChain.xml><?xml version="1.0" encoding="utf-8"?>
<calcChain xmlns="http://schemas.openxmlformats.org/spreadsheetml/2006/main">
  <c r="B106" i="12" l="1"/>
  <c r="B105" i="12"/>
  <c r="B103" i="12"/>
  <c r="B102" i="12"/>
  <c r="B101" i="12"/>
  <c r="B100" i="12"/>
  <c r="B99" i="12"/>
  <c r="B98" i="12"/>
  <c r="B97" i="12"/>
  <c r="B109" i="12"/>
  <c r="B108" i="12"/>
  <c r="B110" i="12"/>
  <c r="B112" i="12"/>
  <c r="B113" i="12"/>
  <c r="B111" i="12"/>
  <c r="B107" i="12"/>
  <c r="B104" i="12"/>
  <c r="B96" i="12"/>
  <c r="B87" i="12"/>
  <c r="B95" i="12"/>
  <c r="B94" i="12"/>
  <c r="B93" i="12"/>
  <c r="B92" i="12"/>
  <c r="B91" i="12"/>
  <c r="B90" i="12"/>
  <c r="B89" i="12"/>
  <c r="B88" i="12"/>
  <c r="H112" i="12" l="1"/>
  <c r="H113" i="12"/>
  <c r="H110" i="12"/>
  <c r="H109" i="12"/>
  <c r="H108" i="12"/>
  <c r="H106" i="12"/>
  <c r="H105" i="12"/>
  <c r="H103" i="12"/>
  <c r="H102" i="12"/>
  <c r="H101" i="12"/>
  <c r="H100" i="12"/>
  <c r="H99" i="12"/>
  <c r="H98" i="12"/>
  <c r="H97" i="12"/>
  <c r="J96" i="12"/>
  <c r="J104" i="12"/>
  <c r="J107" i="12"/>
  <c r="J111" i="12"/>
  <c r="G93" i="12"/>
  <c r="G95" i="12"/>
  <c r="H95" i="12"/>
  <c r="J95" i="12" l="1"/>
  <c r="H68" i="12" l="1"/>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G88" i="12" s="1"/>
  <c r="H20" i="12"/>
  <c r="H19" i="12"/>
  <c r="H18" i="12"/>
  <c r="H17" i="12"/>
  <c r="N26" i="12" l="1"/>
  <c r="H69" i="12"/>
  <c r="H94" i="12"/>
  <c r="H93" i="12"/>
  <c r="J93" i="12" s="1"/>
  <c r="H92" i="12"/>
  <c r="H91" i="12"/>
  <c r="H90" i="12"/>
  <c r="H89" i="12"/>
  <c r="H88" i="12"/>
  <c r="H80" i="12"/>
  <c r="H79" i="12"/>
  <c r="H78" i="12"/>
  <c r="H77" i="12"/>
  <c r="J88" i="12" l="1"/>
  <c r="H114" i="12"/>
  <c r="G94" i="12"/>
  <c r="J94" i="12" s="1"/>
  <c r="N35" i="12"/>
  <c r="H116" i="12"/>
  <c r="H81" i="12"/>
  <c r="N34" i="12" l="1"/>
  <c r="G59" i="12" l="1"/>
  <c r="J59" i="12" s="1"/>
  <c r="G50" i="12"/>
  <c r="J50" i="12" s="1"/>
  <c r="G36" i="12" l="1"/>
  <c r="J36" i="12" s="1"/>
  <c r="G30" i="12"/>
  <c r="J30" i="12" s="1"/>
  <c r="G24" i="12"/>
  <c r="J24" i="12" s="1"/>
  <c r="B80" i="12" l="1"/>
  <c r="B79" i="12"/>
  <c r="B78" i="12"/>
  <c r="C5" i="22" l="1"/>
  <c r="C4" i="22"/>
  <c r="C3" i="22"/>
  <c r="B77" i="12" l="1"/>
  <c r="G113" i="12" l="1"/>
  <c r="G112" i="12"/>
  <c r="G110" i="12"/>
  <c r="G109" i="12"/>
  <c r="G108" i="12"/>
  <c r="G106" i="12"/>
  <c r="G105" i="12"/>
  <c r="G103" i="12"/>
  <c r="G102" i="12"/>
  <c r="G101" i="12"/>
  <c r="G100" i="12"/>
  <c r="G99" i="12"/>
  <c r="G98" i="12"/>
  <c r="G97" i="12"/>
  <c r="G92" i="12"/>
  <c r="J92" i="12" s="1"/>
  <c r="G91" i="12"/>
  <c r="J91" i="12" s="1"/>
  <c r="G90" i="12"/>
  <c r="J90" i="12" s="1"/>
  <c r="G89" i="12"/>
  <c r="G114" i="12" l="1"/>
  <c r="G84" i="12" s="1"/>
  <c r="M35" i="12"/>
  <c r="J97" i="12"/>
  <c r="J113" i="12"/>
  <c r="J105" i="12"/>
  <c r="J103" i="12"/>
  <c r="J102" i="12"/>
  <c r="J101" i="12"/>
  <c r="J100" i="12"/>
  <c r="J99" i="12"/>
  <c r="J98" i="12"/>
  <c r="J108" i="12"/>
  <c r="J106" i="12"/>
  <c r="J112" i="12"/>
  <c r="J110" i="12"/>
  <c r="J109" i="12"/>
  <c r="J89" i="12"/>
  <c r="G80" i="12"/>
  <c r="J80" i="12" s="1"/>
  <c r="G79" i="12"/>
  <c r="G78" i="12"/>
  <c r="J78" i="12" s="1"/>
  <c r="G77" i="12"/>
  <c r="J79" i="12" l="1"/>
  <c r="J77" i="12"/>
  <c r="M34" i="12"/>
  <c r="J114" i="12"/>
  <c r="D84" i="12" s="1"/>
  <c r="G81" i="12"/>
  <c r="G74" i="12" s="1"/>
  <c r="C5" i="23"/>
  <c r="C4" i="23"/>
  <c r="C3" i="23"/>
  <c r="J81" i="12" l="1"/>
  <c r="D74" i="12" s="1"/>
  <c r="C5" i="27"/>
  <c r="C4" i="27"/>
  <c r="C3" i="27"/>
  <c r="G57" i="12" l="1"/>
  <c r="J57" i="12" s="1"/>
  <c r="G58" i="12"/>
  <c r="J58" i="12" s="1"/>
  <c r="N29" i="12" l="1"/>
  <c r="G56" i="12"/>
  <c r="M29" i="12" l="1"/>
  <c r="J56" i="12"/>
  <c r="G48" i="12"/>
  <c r="J48" i="12" s="1"/>
  <c r="G19" i="12"/>
  <c r="J19" i="12" s="1"/>
  <c r="G18" i="12"/>
  <c r="J18" i="12" s="1"/>
  <c r="G17" i="12" l="1"/>
  <c r="N19" i="12"/>
  <c r="G68" i="12"/>
  <c r="J68" i="12" s="1"/>
  <c r="G67" i="12"/>
  <c r="J67" i="12" s="1"/>
  <c r="G66" i="12"/>
  <c r="J66" i="12" s="1"/>
  <c r="G63" i="12"/>
  <c r="J63" i="12" s="1"/>
  <c r="G62" i="12"/>
  <c r="J62" i="12" s="1"/>
  <c r="G61" i="12"/>
  <c r="J61" i="12" s="1"/>
  <c r="G55" i="12"/>
  <c r="J55" i="12" s="1"/>
  <c r="G54" i="12"/>
  <c r="J54" i="12" s="1"/>
  <c r="G53" i="12"/>
  <c r="J53" i="12" s="1"/>
  <c r="G52" i="12"/>
  <c r="J52" i="12" s="1"/>
  <c r="G49" i="12"/>
  <c r="J49" i="12" s="1"/>
  <c r="G47" i="12"/>
  <c r="J47" i="12" s="1"/>
  <c r="G46" i="12"/>
  <c r="J46" i="12" s="1"/>
  <c r="G45" i="12"/>
  <c r="J45" i="12" s="1"/>
  <c r="G44" i="12"/>
  <c r="J44" i="12" s="1"/>
  <c r="G43" i="12"/>
  <c r="J43" i="12" s="1"/>
  <c r="G41" i="12"/>
  <c r="J41" i="12" s="1"/>
  <c r="G40" i="12"/>
  <c r="J40" i="12" s="1"/>
  <c r="J17" i="12" l="1"/>
  <c r="N27" i="12"/>
  <c r="M19" i="12"/>
  <c r="G42" i="12"/>
  <c r="G60" i="12"/>
  <c r="J60" i="12" s="1"/>
  <c r="N30" i="12"/>
  <c r="G64" i="12"/>
  <c r="J64" i="12" s="1"/>
  <c r="N32" i="12"/>
  <c r="G65" i="12"/>
  <c r="J65" i="12" s="1"/>
  <c r="N33" i="12"/>
  <c r="N31" i="12"/>
  <c r="G51" i="12"/>
  <c r="J51" i="12" s="1"/>
  <c r="N28" i="12"/>
  <c r="G39" i="12"/>
  <c r="J39" i="12" s="1"/>
  <c r="G37" i="12"/>
  <c r="J37" i="12" s="1"/>
  <c r="G35" i="12"/>
  <c r="J35" i="12" s="1"/>
  <c r="G34" i="12"/>
  <c r="J34" i="12" s="1"/>
  <c r="G33" i="12"/>
  <c r="J33" i="12" s="1"/>
  <c r="G32" i="12"/>
  <c r="J32" i="12" s="1"/>
  <c r="G29" i="12"/>
  <c r="J29" i="12" s="1"/>
  <c r="G28" i="12"/>
  <c r="J28" i="12" s="1"/>
  <c r="G26" i="12"/>
  <c r="J26" i="12" s="1"/>
  <c r="G23" i="12"/>
  <c r="J23" i="12" s="1"/>
  <c r="G22" i="12"/>
  <c r="J22" i="12" s="1"/>
  <c r="M27" i="12" l="1"/>
  <c r="J42" i="12"/>
  <c r="N24" i="12"/>
  <c r="N23" i="12"/>
  <c r="N22" i="12"/>
  <c r="G27" i="12"/>
  <c r="N25" i="12"/>
  <c r="G38" i="12"/>
  <c r="G25" i="12"/>
  <c r="J25" i="12" s="1"/>
  <c r="G31" i="12"/>
  <c r="J31" i="12" s="1"/>
  <c r="J38" i="12" l="1"/>
  <c r="M26" i="12"/>
  <c r="M23" i="12"/>
  <c r="J27" i="12"/>
  <c r="M24" i="12"/>
  <c r="N21" i="12" l="1"/>
  <c r="N20" i="12"/>
  <c r="C5" i="12"/>
  <c r="C4" i="12"/>
  <c r="C3" i="12"/>
  <c r="C3" i="3"/>
  <c r="C4" i="3"/>
  <c r="C5" i="3"/>
  <c r="G21" i="12" l="1"/>
  <c r="G20" i="12"/>
  <c r="M22" i="12"/>
  <c r="M32" i="12"/>
  <c r="J20" i="12" l="1"/>
  <c r="G116" i="12"/>
  <c r="G6" i="12" s="1"/>
  <c r="M21" i="12"/>
  <c r="J21" i="12"/>
  <c r="G69" i="12"/>
  <c r="G14" i="12" s="1"/>
  <c r="M30" i="12"/>
  <c r="M28" i="12"/>
  <c r="M33" i="12"/>
  <c r="M31" i="12"/>
  <c r="M25" i="12"/>
  <c r="M20" i="12"/>
  <c r="J69" i="12" l="1"/>
  <c r="J116" i="12"/>
  <c r="D6" i="12" s="1"/>
  <c r="D14" i="12" l="1"/>
</calcChain>
</file>

<file path=xl/comments1.xml><?xml version="1.0" encoding="utf-8"?>
<comments xmlns="http://schemas.openxmlformats.org/spreadsheetml/2006/main">
  <authors>
    <author>Kesting Burkhard FRD GSA</author>
    <author>Rothe Stephan FRD GSII</author>
  </authors>
  <commentList>
    <comment ref="A6" authorId="0" shapeId="0">
      <text>
        <r>
          <rPr>
            <b/>
            <sz val="9"/>
            <color indexed="81"/>
            <rFont val="Tahoma"/>
            <family val="2"/>
          </rPr>
          <t>Das Ziel beschreibt den Idealzustand, auf den der KPI hinwirken soll</t>
        </r>
      </text>
    </comment>
    <comment ref="F9" authorId="1" shapeId="0">
      <text>
        <r>
          <rPr>
            <sz val="9"/>
            <color indexed="81"/>
            <rFont val="Tahoma"/>
            <family val="2"/>
          </rPr>
          <t>Werte müssen realistisch auf das Unternehmen bezogen werden</t>
        </r>
      </text>
    </comment>
    <comment ref="M9" authorId="1" shapeId="0">
      <text>
        <r>
          <rPr>
            <sz val="9"/>
            <color indexed="81"/>
            <rFont val="Tahoma"/>
            <family val="2"/>
          </rPr>
          <t>Werte müssen realistisch auf das Unternehmen bezogen werden</t>
        </r>
      </text>
    </comment>
    <comment ref="P9" authorId="1" shapeId="0">
      <text>
        <r>
          <rPr>
            <sz val="9"/>
            <color indexed="81"/>
            <rFont val="Tahoma"/>
            <family val="2"/>
          </rPr>
          <t>Werte müssen realistisch auf das Unternehmen bezogen werden</t>
        </r>
      </text>
    </comment>
    <comment ref="Z10" authorId="0" shapeId="0">
      <text>
        <r>
          <rPr>
            <sz val="9"/>
            <color indexed="81"/>
            <rFont val="Tahoma"/>
            <family val="2"/>
          </rPr>
          <t>Sinnvollerweise sollte jeweils ein KPI pro Sicherheitszonen-Kategorie erhoben werden</t>
        </r>
      </text>
    </comment>
  </commentList>
</comments>
</file>

<file path=xl/sharedStrings.xml><?xml version="1.0" encoding="utf-8"?>
<sst xmlns="http://schemas.openxmlformats.org/spreadsheetml/2006/main" count="2100" uniqueCount="1089">
  <si>
    <t>Information Security Assessment</t>
  </si>
  <si>
    <t>Firmengruppe:</t>
  </si>
  <si>
    <t>Firma:</t>
  </si>
  <si>
    <t>Standort:</t>
  </si>
  <si>
    <t>Anschrift:</t>
  </si>
  <si>
    <t>Homepage:</t>
  </si>
  <si>
    <t>Kurzbeschreibung der Gesellschaft:</t>
  </si>
  <si>
    <t>11.1</t>
  </si>
  <si>
    <t>11.2</t>
  </si>
  <si>
    <t>11.3</t>
  </si>
  <si>
    <t>11.4</t>
  </si>
  <si>
    <t>12.1</t>
  </si>
  <si>
    <t>12.2</t>
  </si>
  <si>
    <t>12.3</t>
  </si>
  <si>
    <t>13.1</t>
  </si>
  <si>
    <t>13.2</t>
  </si>
  <si>
    <t>14.1</t>
  </si>
  <si>
    <t>15.1</t>
  </si>
  <si>
    <t>15.2</t>
  </si>
  <si>
    <t>Maximal erreichbar:</t>
  </si>
  <si>
    <t>Ergebnis</t>
  </si>
  <si>
    <t>Details:</t>
  </si>
  <si>
    <t>Ziel- Reifegrad</t>
  </si>
  <si>
    <t>Taget Lev. Je Kapitel</t>
  </si>
  <si>
    <t>Wert je Kapitel</t>
  </si>
  <si>
    <t>Methode:</t>
  </si>
  <si>
    <t>Organization of Information Security</t>
  </si>
  <si>
    <t>Asset Management</t>
  </si>
  <si>
    <t>Compliance</t>
  </si>
  <si>
    <t>Autor:</t>
  </si>
  <si>
    <t>Information Security Incident Management</t>
  </si>
  <si>
    <t>Physical and Environmental Security</t>
  </si>
  <si>
    <t>Unterschrift:</t>
  </si>
  <si>
    <t>Geschäftsführung:</t>
  </si>
  <si>
    <t>Arbeitskreis Informationsschutz des</t>
  </si>
  <si>
    <t>http://creativecommons.org/licenses/by-nd/3.0/de/</t>
  </si>
  <si>
    <t>Lizenz:</t>
  </si>
  <si>
    <t>Verband der Automobilindustrie e. V. (VDA)</t>
  </si>
  <si>
    <t>Human Resources Security</t>
  </si>
  <si>
    <t>D&amp;B D-U-N-S®  Nr.</t>
  </si>
  <si>
    <t>Datum des Assessments:</t>
  </si>
  <si>
    <t>Ansprechpartner:</t>
  </si>
  <si>
    <t>Telefon-Nr.:</t>
  </si>
  <si>
    <t>E-Mail Adresse:</t>
  </si>
  <si>
    <t>Ersteller:</t>
  </si>
  <si>
    <t>Datum:</t>
  </si>
  <si>
    <t>5.1</t>
  </si>
  <si>
    <t>6.1</t>
  </si>
  <si>
    <t>6.2</t>
  </si>
  <si>
    <t>6.3</t>
  </si>
  <si>
    <t>7.1</t>
  </si>
  <si>
    <t>7.2</t>
  </si>
  <si>
    <t>8.1</t>
  </si>
  <si>
    <t>8.2</t>
  </si>
  <si>
    <t>8.3</t>
  </si>
  <si>
    <t>9.1</t>
  </si>
  <si>
    <t>9.2</t>
  </si>
  <si>
    <t>9.3</t>
  </si>
  <si>
    <t>9.4</t>
  </si>
  <si>
    <t>9.5</t>
  </si>
  <si>
    <t>10.1</t>
  </si>
  <si>
    <t>Access Control</t>
  </si>
  <si>
    <t>Trifft eine Frage nicht zu, so ist na (not applicable) einzutragen.</t>
  </si>
  <si>
    <t>Ort:</t>
  </si>
  <si>
    <t>Reifegrad
Level 0-5; na</t>
  </si>
  <si>
    <t>1.0</t>
  </si>
  <si>
    <t>1.1</t>
  </si>
  <si>
    <t>1.2</t>
  </si>
  <si>
    <t>10.2 Änderung von Produktions- in Produktiv- Umgebung</t>
  </si>
  <si>
    <t>11.3 und 11.4 Neustrukturierung der Controls</t>
  </si>
  <si>
    <t>8.2 und 10.1 Referenz-Anpassung</t>
  </si>
  <si>
    <t>10.5 Änderung von IDS/IPS auf HIDS/HIPS</t>
  </si>
  <si>
    <t>Offene Fragen in geschlossene Fragen geändert</t>
  </si>
  <si>
    <t>Rechtschreibfehler korrigiert</t>
  </si>
  <si>
    <t>Einfügen von praxisorientierten Beispielen</t>
  </si>
  <si>
    <t xml:space="preserve">Präzisere Level Beschreibungen </t>
  </si>
  <si>
    <t>11.2 Änderungen an der Übersetzung</t>
  </si>
  <si>
    <t>Erstes Release (Initialerstellung)</t>
  </si>
  <si>
    <t>1.3</t>
  </si>
  <si>
    <t>11.4 hinzufügen "IT- " zu Systemen</t>
  </si>
  <si>
    <t>9.4 Überarbeitung Reifegrad 2</t>
  </si>
  <si>
    <t>Information Security Policies</t>
  </si>
  <si>
    <t>2.0</t>
  </si>
  <si>
    <t>Überarbeitung aufgrund der Neuausgabe der ISO 27002:2013</t>
  </si>
  <si>
    <t>Cryptography</t>
  </si>
  <si>
    <t>12.5</t>
  </si>
  <si>
    <t>Communications Security</t>
  </si>
  <si>
    <t>14.2</t>
  </si>
  <si>
    <t>14.3</t>
  </si>
  <si>
    <t>Supplier Relationships</t>
  </si>
  <si>
    <t>18.3</t>
  </si>
  <si>
    <t>Inventarverzeichnis</t>
  </si>
  <si>
    <t>Klassifizierung von Informationen</t>
  </si>
  <si>
    <t>Zugang zu Netzwerken und Netzwerkdiensten</t>
  </si>
  <si>
    <t>Benutzerregistrierung</t>
  </si>
  <si>
    <t>Privilegierte Benutzerkonten</t>
  </si>
  <si>
    <t>Vertraulichkeit von Authentifizierungsinformationen</t>
  </si>
  <si>
    <t>Zugriff auf Informationen und Applikationen</t>
  </si>
  <si>
    <t>Verschlüsselung</t>
  </si>
  <si>
    <t>Sicherheitszonen</t>
  </si>
  <si>
    <t>12.4</t>
  </si>
  <si>
    <t>Event-Logging</t>
  </si>
  <si>
    <t>12.6</t>
  </si>
  <si>
    <t>12.7</t>
  </si>
  <si>
    <t>12.8</t>
  </si>
  <si>
    <t>13.3</t>
  </si>
  <si>
    <t>13.4</t>
  </si>
  <si>
    <t>13.5</t>
  </si>
  <si>
    <t>Elektronischer Austausch von Informationen</t>
  </si>
  <si>
    <t>Sicherheit im Software-Entwicklungsprozess</t>
  </si>
  <si>
    <t>Management von Testdaten</t>
  </si>
  <si>
    <t>Risikomanagement bei der Zusammenarbeit mit Lieferanten</t>
  </si>
  <si>
    <t>16.1</t>
  </si>
  <si>
    <t>16.2</t>
  </si>
  <si>
    <t>17.1</t>
  </si>
  <si>
    <t>18.1</t>
  </si>
  <si>
    <t>18.2</t>
  </si>
  <si>
    <t>18.4</t>
  </si>
  <si>
    <t>Prüfung des ISMS durch unabhängige Instanzen</t>
  </si>
  <si>
    <t>Operations Security</t>
  </si>
  <si>
    <t>General Aspects</t>
  </si>
  <si>
    <t>(Referenz zu ISO 27002: Control 7.2.1 und 7.2.2)</t>
  </si>
  <si>
    <r>
      <t>13.2</t>
    </r>
    <r>
      <rPr>
        <sz val="10"/>
        <color rgb="FF0070C0"/>
        <rFont val="Arial"/>
        <family val="2"/>
      </rPr>
      <t/>
    </r>
  </si>
  <si>
    <t>System acquisition, development and maintenance</t>
  </si>
  <si>
    <t>Freigabe eines Informationssicherheitsmanagementsystems (ISMS)</t>
  </si>
  <si>
    <t>IS-Risikomanagement</t>
  </si>
  <si>
    <t>Wirksamkeit des ISMS</t>
  </si>
  <si>
    <t>Zuweisung der Verantwortung für Informationssicherheit</t>
  </si>
  <si>
    <t>Mobile Endgeräte</t>
  </si>
  <si>
    <t>5 Information Security Policies</t>
  </si>
  <si>
    <t>6 Organization of Information Security</t>
  </si>
  <si>
    <t>7 Human Resources Security</t>
  </si>
  <si>
    <t>8 Asset Management</t>
  </si>
  <si>
    <t>9 Access Control</t>
  </si>
  <si>
    <t>10 Cryptography</t>
  </si>
  <si>
    <t>11 Physical and Environmental Security</t>
  </si>
  <si>
    <t>12 Operations Security</t>
  </si>
  <si>
    <t>13 Communications Security</t>
  </si>
  <si>
    <t>14 System acquisition, development and maintenance</t>
  </si>
  <si>
    <t>15 Supplier Relationships</t>
  </si>
  <si>
    <t>16 Information Security Incident Management</t>
  </si>
  <si>
    <t>17 Information Security Aspects of Business Continuity Management</t>
  </si>
  <si>
    <t>18 Compliance</t>
  </si>
  <si>
    <t>based on ISO 27002:2013</t>
  </si>
  <si>
    <t>Vertragliche Verpflichtung zur Informationssicherheit 
der Mitarbeiter</t>
  </si>
  <si>
    <t>Sensibilisierung und Schulung der Mitarbeiter</t>
  </si>
  <si>
    <t>Schutzmaßnahmen im Anlieferungs- und Versandbereich</t>
  </si>
  <si>
    <t>Verwendung von Betriebsmitteln</t>
  </si>
  <si>
    <t>Schutz vor Schadsoftware</t>
  </si>
  <si>
    <t>Protokollierung Administrationstätigkeiten</t>
  </si>
  <si>
    <t>Verfolgung von Schwachstellen (Patch Management)</t>
  </si>
  <si>
    <t>Sicherheitsanforderungen an Netzwerke/-dienste</t>
  </si>
  <si>
    <t>Trennung von Netzwerken (Netzwerk-Segmentierung)</t>
  </si>
  <si>
    <t>Anforderungen an die Beschaffung von Informationssystemen</t>
  </si>
  <si>
    <t>Berichtswesen für Vorfälle in der Informationssicherheit (Incident Management)</t>
  </si>
  <si>
    <t>Bearbeitung von Informationssicherheitsvorfällen</t>
  </si>
  <si>
    <t>Aspekte der Informationssicherheit für das Business Continuity Management (BCM)</t>
  </si>
  <si>
    <t>Gesetzliche und vertragliche Bestimmungen</t>
  </si>
  <si>
    <t>Anpassung der Reifegrade</t>
  </si>
  <si>
    <t>Schutz vor äußeren Einflüssen und externen Bedrohungen</t>
  </si>
  <si>
    <t>1 ISMS</t>
  </si>
  <si>
    <t>Information Security Aspects of Business Continuity Management</t>
  </si>
  <si>
    <t>Verwaltung der Netzwerke</t>
  </si>
  <si>
    <t>Änderungsmanagement (Change Management)</t>
  </si>
  <si>
    <t>Überprüfung von Informationssystemen</t>
  </si>
  <si>
    <t>Informationssicherheitsrichtlinie</t>
  </si>
  <si>
    <t>Informationssicherheit in Projekten</t>
  </si>
  <si>
    <t>Trennung der Entwicklungs-, Test- und Produktivumgebung</t>
  </si>
  <si>
    <t>Überprüfung der von Lieferanten erbrachten Leistungen</t>
  </si>
  <si>
    <t>(Referenz zu ISO 27001: 4 und 5.1)</t>
  </si>
  <si>
    <t>(Referenz zu ISO 27001: 8.2 und 6.1.2)</t>
  </si>
  <si>
    <t>(Referenz zu ISO 27001: 8.1, 9.1, 10.1 und 10.2)</t>
  </si>
  <si>
    <t>Geheimhaltungsvereinbarungen beim Informationsaustausch mit Dritten</t>
  </si>
  <si>
    <t>Fehlerkorrektur bei Berechnung und Spider-Diagramm</t>
  </si>
  <si>
    <t>2.1.0</t>
  </si>
  <si>
    <t>2.0.1</t>
  </si>
  <si>
    <t>Version</t>
  </si>
  <si>
    <t>Speicherung von Informationen auf mobilen Datenträgern</t>
  </si>
  <si>
    <t>Überarbeitung der Reifegrade, Korrekturen an den Controls</t>
  </si>
  <si>
    <t>2.1.1</t>
  </si>
  <si>
    <t>Version 2.1 zur Veröffentlichung</t>
  </si>
  <si>
    <t>2.1.2</t>
  </si>
  <si>
    <t>Druckbereich korrigiert</t>
  </si>
  <si>
    <t>2.1.3</t>
  </si>
  <si>
    <t>Ergebnis gekürzt</t>
  </si>
  <si>
    <t>Spider-Diagramm zeigt Ergebnisse ohne Kürzung an</t>
  </si>
  <si>
    <t>Control 13.5 überarbeitet</t>
  </si>
  <si>
    <t>Control 7.1 Reifegrad 1 überarbeitet</t>
  </si>
  <si>
    <t>Controls 9.4 und 9.5 Referenz überarbeitet</t>
  </si>
  <si>
    <t>Information Security Assessment - 
Glossar</t>
  </si>
  <si>
    <t xml:space="preserve">Bewertungsgrundlage: </t>
  </si>
  <si>
    <t>Spider-Diagram:
Hier werden alle Ergebnisse ohne Kürzung dargestellt. Die Linie für den Zielreifegrad berücksichtigt Controls die als n.a. gekennzeichnet wurden.</t>
  </si>
  <si>
    <t>Ergebnis, gekürzt:
Bei dem "Ergebnis mit Kürzung auf den Zielreifegrad" wird durch die Reduzierung der erreichten Ergebnisses auf den Zielreifegrad sichergestellt, dass "übererfüllte" Controls im Gesamtergebniss nicht untererfüllte Controls ausgleichen.</t>
  </si>
  <si>
    <t>Ergebnis, maximal erreichbar:
Die Schwankungen beim  maximal erreichbarem Ergebnis entstehen, wenn einzelne Controls mit n.a. (Nicht anwendbar) gekennzeichnet werden und somit sich der Durchschnittswert der Ziel-Reifegrade  ändert.</t>
  </si>
  <si>
    <t>2.1.4</t>
  </si>
  <si>
    <t>Reifegrad Control 12.4 auf 4 geändert</t>
  </si>
  <si>
    <t>Reifegrad Control 16.3 auf 3 geändert</t>
  </si>
  <si>
    <t>Hinzufügung KPI</t>
  </si>
  <si>
    <t>Rechtschreibkorrektur in Reifegrad 3</t>
  </si>
  <si>
    <t>Informationssicherung (Backup)</t>
  </si>
  <si>
    <t>KPI</t>
  </si>
  <si>
    <t>KPI 7.2</t>
  </si>
  <si>
    <t>KPI 9.2</t>
  </si>
  <si>
    <t>KPI 12.1</t>
  </si>
  <si>
    <t>KPI 12.3</t>
  </si>
  <si>
    <t>KPI 12.4</t>
  </si>
  <si>
    <t>KPI 12.7</t>
  </si>
  <si>
    <t>KPI 16.2</t>
  </si>
  <si>
    <t>Control</t>
  </si>
  <si>
    <t>7.2 Sensibilisierung und Schulung der Mitarbeiter</t>
  </si>
  <si>
    <t>9.2 Benutzerregistrierung</t>
  </si>
  <si>
    <t>12.1 Änderungsmanagement
 (Change Management)</t>
  </si>
  <si>
    <t>12.3 Schutz vor Schadsoftware</t>
  </si>
  <si>
    <t>12.4 Informationssicherung (Back-Up)</t>
  </si>
  <si>
    <t>12.7 Verfolgung von Schwachstellen
 (Patch Management)</t>
  </si>
  <si>
    <t>16.2 Bearbeitung von Informationssicherheitsvorfällen</t>
  </si>
  <si>
    <t>Bereich</t>
  </si>
  <si>
    <t>ABDECKUNG</t>
  </si>
  <si>
    <t>EFFEKTIVITÄT</t>
  </si>
  <si>
    <t>ID</t>
  </si>
  <si>
    <t xml:space="preserve">Abdeckungsgrad Awareness Maßnahmen </t>
  </si>
  <si>
    <t>Effektivität von Awarenessmaßnahmen</t>
  </si>
  <si>
    <t>Sammelaccounts</t>
  </si>
  <si>
    <t>Abdeckungsgrad Change Management</t>
  </si>
  <si>
    <t>Change-Fehlerquote</t>
  </si>
  <si>
    <t>Abdeckungsgrad Endpoint Security</t>
  </si>
  <si>
    <t>Effektivität bei der Aktualisierung der Endpoint Security</t>
  </si>
  <si>
    <t>Abdeckungsgrad Datensicherung</t>
  </si>
  <si>
    <t>Abdeckungsgrad der Funktionalitätstests von Datensicherungen</t>
  </si>
  <si>
    <t>Effektivität bei der Datensicherung</t>
  </si>
  <si>
    <t>Abdeckungsgrad Patch Management</t>
  </si>
  <si>
    <t>Effektivität bei der Installation von Patchen</t>
  </si>
  <si>
    <t>Erfassungsgrad von Informationssicherheits-Vorfällen</t>
  </si>
  <si>
    <t>Zeitnahe Berarbeitung von Informationssicherheits-Vorfällen</t>
  </si>
  <si>
    <t>Beschreibung</t>
  </si>
  <si>
    <t>Sensibilisierte Mitarbeiter stellen eine wichtige Säule für die Informationssicherheit im Unternehmen dar. Awareness Maßnahmen sollten möglichst alle Mitarbeiter erreichen. Der KPI misst den Abdeckungsgrad von Schulungen, wie z. B. E-Learnings, Präsenz-Trainings.</t>
  </si>
  <si>
    <t>Die Inhalte von Awareness Maßnahmen sollten Erkenntnisse aus Informationssicherheitsvorfällen berücksichtigen. Der KPI misst die Effektiviät von Awareness-Maßnahmen durch eine Erfassung (Anzahl- oder Kosten-bezogen) der Sicherheitsvorfälle mit menschlichen Fehlhandlungen als Ursache.</t>
  </si>
  <si>
    <t>Sammelaccounts sollten grundsätzlich nicht bzw. nur in Ausnahmefällen genutzt werden, da eine eindeutige Zuordnung von Benutzeraktivitäten erschwert wird. Der KPI misst die Anzahl von genutzten Sammelaccounts unter Berücksichtigung von genehmigten Ausnahmen.</t>
  </si>
  <si>
    <r>
      <t xml:space="preserve">Der wesentliche Schutz vor Malware ist für ein Unternehmen eine flächendeckende Endpoint Security. Der KPI erfasst den Anteil der geschützten Systeme unter Berücksichtigung von genehmigten Ausnahmen. </t>
    </r>
    <r>
      <rPr>
        <strike/>
        <sz val="11"/>
        <color rgb="FFFF0000"/>
        <rFont val="Calibri"/>
        <family val="2"/>
        <scheme val="minor"/>
      </rPr>
      <t/>
    </r>
  </si>
  <si>
    <t>Aktuelle Virensignaturen sind die Voraussetzung für eine effektive Endpoint Security. Der KPI misst die Erfassung des SOLL- und IST-Zustandes der Virendefinitionen zum Stichtag.</t>
  </si>
  <si>
    <t>Eine regelmäßige  Überprüfung der  Datensicherungen auf Funktionalität (z. B. durch Rücksicherung) ist die Voraussetzung für die Verfügbarkeit der Unternehmensinformationen.
Der KPI misst den Abdeckungsgrad  der Datenrücksicherungstests.</t>
  </si>
  <si>
    <t>Die Qualität einer Datensicherung muss durch Kontrolle der Backups sichergestellt werden. Maßnahmen sind z.B. Datenrücksicherungen,  System-Wiederherstellungen. 
Der KPI misst die Anzahl fehlerhafter Datenrücksicherungen</t>
  </si>
  <si>
    <t>Informationssicherheitsvorfälle müssen erkannt und zeitnah behandelt werden, um das Unternehmen vor Schäden zu bewahren. Der KPI misst die Einhaltung des Incident Meldeprozesses zwischen den beteiligten Schnittstellen.</t>
  </si>
  <si>
    <t>Informationssicherheitsvorfälle müssen nach Ihrer Kritikalität angemessen priorisiert und behandelt werden. Der KPI misst die angemessene zeitliche Behandlung von Informationssicherheitsvorfällen.</t>
  </si>
  <si>
    <t>Flächendeckender Schutz aller durch Schadsoftware bedrohten Systeme</t>
  </si>
  <si>
    <t>Fehlerfrei durchgeführte Datensicherungen</t>
  </si>
  <si>
    <t>Alle Informationssicherheitsvorfälle werden erkannt, gemeldet und im Rahmen des Incident Management Prozesses behandelt.</t>
  </si>
  <si>
    <t>Adressaten / Empfänger</t>
  </si>
  <si>
    <t>Informationssicherheit; Vorgesetzte</t>
  </si>
  <si>
    <t>Informationssicherheit</t>
  </si>
  <si>
    <t>IT, Informationssicherheit</t>
  </si>
  <si>
    <t>IT, Informationssicherheit, Service-Eigner</t>
  </si>
  <si>
    <t>IT,Informationssicherheit, Compliance</t>
  </si>
  <si>
    <t>Frequenz (Reporting)</t>
  </si>
  <si>
    <t>individuell zu bestimmen (z. B. jährlich)</t>
  </si>
  <si>
    <t>Schwellwerte</t>
  </si>
  <si>
    <t>individuell zu bestimmen (z. B. Grün: &gt; 90%, Gelb: 70-90%, Rot: &lt; 70%)</t>
  </si>
  <si>
    <t>individuell zu bestimmen (z. B. Grün: &gt; 90%, Gelb: 70-90%, Rot: &lt; 70%, Sonderfall rechnungslegungsrelevante Systeme: Zielabdeckung = 100 %)</t>
  </si>
  <si>
    <t>Anzahl Rot: &gt; 0,Grün = 0</t>
  </si>
  <si>
    <t>individuell zu bestimmen (z. B. Grün: &lt; 10%, Gelb: 10-30%, Rot: &gt; 30%)</t>
  </si>
  <si>
    <t>individuell zu bestimmen (z. B. Ziel: 100% nach max. 30 Minuten,
Grün: &gt; 90%, Gelb: 70-90%, Rot: &lt;70%)</t>
  </si>
  <si>
    <t>individuell zu bestimmen (z. B. Grün: &gt;90%, Gelb: 70-90%, Rot: &lt;70%)</t>
  </si>
  <si>
    <t>individuell zu bestimmen (z. B. Ziel: 100% nach max. 10 Tagen, Grün: &gt; 90%, Gelb: 70-90%, Rot: &lt;70%)</t>
  </si>
  <si>
    <t>individiuell zu bestimmen (z. B. je nach Kategorie maximale Lösungszeiträume:
-PRIO 1: Tage
-PRIO 2: Wochen
-PRIO 3: Monate
ungelöste Vorfälle innerhalb Zeitraum, z. B. Grün: &lt; 2%, Gelb: 2-5%, Rot: &gt;5%)</t>
  </si>
  <si>
    <t>Messung</t>
  </si>
  <si>
    <t>Auswertung Schulungsmanagement 
Quotient: Anzahl Teilnehmer / Gesamtzahl der Mitarbeiter</t>
  </si>
  <si>
    <t>Erhebung der Anzahl von Sicherheitsvorfällen mit menschlichem Fehlverhalten als Ursache</t>
  </si>
  <si>
    <t>Quotient: Anzahl durchgeführter Reviews / Gesamtzahl Systeme im Scope</t>
  </si>
  <si>
    <t>Quotient: Anzahl durchgeführter Reviews / Gesamtzahl Benutzer im Scope</t>
  </si>
  <si>
    <t>Erhebung der Anzahl von Sammelaccounts (bereinigt um genehmigte Ausnahmen)</t>
  </si>
  <si>
    <t>Quotient: Anzahl genehmigter beantragter Changes (RFC) / Gesamtanzahl durchgeführter Changes</t>
  </si>
  <si>
    <t>Quotient: Anzahl zurückgenommener Changes / Gesamtanzahl durchgeführter Changes</t>
  </si>
  <si>
    <t>Zeitvergleich durchschnittlicher IST-Ausrollstand vs. SOLL-Stand</t>
  </si>
  <si>
    <t>Quotient: Anzahl aller in der Datensicherung erfassten Systeme / Gesamtzahl Systeme (bereinigt um genehmigte Ausnahmen)</t>
  </si>
  <si>
    <t>Quotient: Anzahl im Incident Management gemeldeter Informationssicherheitsvorfälle / Anzahl aller (der erhebenden Einheit bekannten) Vorfälle</t>
  </si>
  <si>
    <t>Frequenz (Messung)</t>
  </si>
  <si>
    <t>individuell zu bestimmen (z. B. monatlich)</t>
  </si>
  <si>
    <t>Schnittstellen</t>
  </si>
  <si>
    <t>HR - Schulungsabteilung - IKS - Interne Revision</t>
  </si>
  <si>
    <t>Incident Managment</t>
  </si>
  <si>
    <t>Datenowner, Usermanagement, Vorgesetzte</t>
  </si>
  <si>
    <t>Usermanagement</t>
  </si>
  <si>
    <t>IT Betrieb, Change Management</t>
  </si>
  <si>
    <t>AV-Management, IT Betrieb</t>
  </si>
  <si>
    <t>Backup Prozess, IT Betrieb</t>
  </si>
  <si>
    <t>Patch/Change-Management, IT Betrieb</t>
  </si>
  <si>
    <t>IT, CERT, Incident-Management, Helpdesk, Service Management</t>
  </si>
  <si>
    <t>Komponenten</t>
  </si>
  <si>
    <t>e-learnings, Präsenzschulungen, Schulungsplan, Schulungsregister</t>
  </si>
  <si>
    <t>Incident Mgt. Tool, Ticket System, ISMS-Tool</t>
  </si>
  <si>
    <t>Benutzerverzeichnis, Berechtigungs-Management-Tool, IAM-Plattform, CMDB</t>
  </si>
  <si>
    <t>Benutzerverzeichnis, Berechtigungs-Management-Tool, IAM-Plattform</t>
  </si>
  <si>
    <t>Projektmanagement, Changemanagement</t>
  </si>
  <si>
    <t>AV-Konsole, CMDB</t>
  </si>
  <si>
    <t>Backup-Software,  CMDB</t>
  </si>
  <si>
    <t>Change Management-Konsole, Software Distribution Plattform, CMDB, WSUS</t>
  </si>
  <si>
    <t>Incident Management-System/Workflow</t>
  </si>
  <si>
    <t>Datenarchivierung</t>
  </si>
  <si>
    <t>5 Jahre</t>
  </si>
  <si>
    <t>10 Jahre</t>
  </si>
  <si>
    <t>Abdeckungsgrad Review "Benutzer-Accounts"</t>
  </si>
  <si>
    <t>Abdeckungsgrad Review "Berechtigungen"</t>
  </si>
  <si>
    <t>Ein flächendeckend und durchgängig eingehaltener Change Management Prozess ist die Grundlage für einen sicheren Betrieb. Der KPI misst den Abdeckungsgrad von Vorgaben-konformen Changes.</t>
  </si>
  <si>
    <t>Eine hohe Qualität des Change Management Prozesses führt zu einer geringen Fehlerquote von durchgeführten Änderungen und trägt so zu einem sicheren Betrieb bei. Der KPI misst die Fehlerquote von Changes.</t>
  </si>
  <si>
    <t>Fehlerfrei durchgeführte Changes</t>
  </si>
  <si>
    <t>Jeweils für jede individuelle Kritikalitätsstufe:
Alle in def. Zeitraum ungelösten Incidents / alle Incidents</t>
  </si>
  <si>
    <t>Prototypenschutz</t>
  </si>
  <si>
    <t>Physische und umgebungsbezogene Sicherheit</t>
  </si>
  <si>
    <t>Organisatorische Anforderungen</t>
  </si>
  <si>
    <t>Zone</t>
  </si>
  <si>
    <t>Weiß (Öffentlich)</t>
  </si>
  <si>
    <t>Grün (Kontrollierte Zone)</t>
  </si>
  <si>
    <t>Gelb (Eingeschränkte Zone)</t>
  </si>
  <si>
    <t>Rot (Hoch-Risiko Zone)</t>
  </si>
  <si>
    <t>Erläuterung</t>
  </si>
  <si>
    <t>Bereiche mit öffentlichem Charakter , die dauerhaft oder vorübergehend für jeden frei zugänglich sind. Bereiche mit geringem Risiko ohne besonders sensible Werte. Keine oder nur präventive Sicherheitsanforderungen. Hausrecht besteht (z.B. Besu-cherparkplatz, Verbindungswege)</t>
  </si>
  <si>
    <t>Bereich mit technischen oder organisatorisch gesteuerten Sicherheitsmaßnahmen, nicht frei zugänglich, üblicherweise interne Umfänge</t>
  </si>
  <si>
    <t>Bereich mit zusätzlichen Sicherungsmaßnahmen, restriktiv, Schutz besonderer Umfänge, begrenzte Personenanzahl, üblicherweise auch vertrauliche Umfänge.</t>
  </si>
  <si>
    <t>Aspekt</t>
  </si>
  <si>
    <t>Einsehbarkeit</t>
  </si>
  <si>
    <t>Keine speziellen Anforderungen</t>
  </si>
  <si>
    <t>Werte nicht frei einsehbar, Clear Desk</t>
  </si>
  <si>
    <t>temporäre Maßnahmen (gemäß Risikoanalyse) für Sichtschutz/ Geräuschdämpfung</t>
  </si>
  <si>
    <t>permanenter Sichtschutz/ Geräuschdämpfung</t>
  </si>
  <si>
    <t>Besuchervorgaben</t>
  </si>
  <si>
    <t>Entsprechende Beschilderung</t>
  </si>
  <si>
    <t>Nur registrierte Besucher, expliziter Hinweis auf Vertraulichkeit/ Geheimhaltung</t>
  </si>
  <si>
    <t>Eingeschränkter Besucherkreis, schriftliche Bestätigung der Geheimhaltung, in ständiger persönlicher Begleitung durch eigenes Personal</t>
  </si>
  <si>
    <t>nur in Ausnahmefällen: zusätzlich zu "Gelb" 4-Augen-Prinzip, Zustimmung Hausherr</t>
  </si>
  <si>
    <t>Befahren / Parken</t>
  </si>
  <si>
    <t>Erlaubt</t>
  </si>
  <si>
    <t>Fahrzeuge dürfen nur nach Registrierung die Zone befahren / parken.</t>
  </si>
  <si>
    <t>Besondere Einschränkungen</t>
  </si>
  <si>
    <t>Zutrittssteuerung und -schutz</t>
  </si>
  <si>
    <t>Keine</t>
  </si>
  <si>
    <t>Bereich muss vor unbefugtem Zugang geschützt werden (personelle oder technische Maßnahmen)</t>
  </si>
  <si>
    <t>Eingang / Ausgang der Zone mittels online Zutrittsleser überwacht, kompensierend Schließanlage mit eingeschränktem Kreis</t>
  </si>
  <si>
    <t>Eingang / Ausgang der Zone mittels online Zutrittsleser überwacht</t>
  </si>
  <si>
    <t>Überwachungen</t>
  </si>
  <si>
    <t>ggf. Kameraüberwachung (Prävention Sachbeschädigung)</t>
  </si>
  <si>
    <t>Kameraüberwachung und/oder Bestreifung (Prävention unerlaubtes Eindringen)</t>
  </si>
  <si>
    <t>Kameraüberwachung, Bewegungsdetektoren mindestens in den Zugangsbereichen oder leicht erreichbaren Bereichen (z.B. Fenster Erdgeschoss)</t>
  </si>
  <si>
    <t>Kameraüberwachung, Glasbruchmelder, Fenster mit Sichtschutz, doppelte Ausleuchtung mit Bewegungsdetektoren, zentrale Schaltung, Einbruchmeldeanlage von Fachpersonal installiert</t>
  </si>
  <si>
    <t>Widerstandswerte</t>
  </si>
  <si>
    <t>.</t>
  </si>
  <si>
    <t>Zäune 2,2m mit Übersteig- und Untergrabschutz / Gebäudeaußenhaut aus Fenstern, Türen, Mauern, Dächern</t>
  </si>
  <si>
    <t>mind. RC 2 oder kompensierende Maßnahmen</t>
  </si>
  <si>
    <t xml:space="preserve">mind. RC 2 (Widerstandszeit 5 Minuten) mit Zusatzmaßnahmen </t>
  </si>
  <si>
    <t>Reaktionszeiten (Alarm bis Augenscheinnahme und Quittierung)</t>
  </si>
  <si>
    <t>30 min</t>
  </si>
  <si>
    <t>10 min</t>
  </si>
  <si>
    <t>5 min</t>
  </si>
  <si>
    <t>Fotografieren/ Optiknutzung</t>
  </si>
  <si>
    <t>keine internen Informationen, sonst nur mit dienstlichen Geräten</t>
  </si>
  <si>
    <t>keine Nutzung von privaten Geräten, dienstliche Geräte nur bei fachlichem Auftrag</t>
  </si>
  <si>
    <t>keine privaten Geräte, dienstliche Geräte nur in Ausnahmefällen: 4-Augen-Prinzip, Zustimmung Unternehmensleitung</t>
  </si>
  <si>
    <t>Zonen</t>
  </si>
  <si>
    <t>Öffentlicher Bereich</t>
  </si>
  <si>
    <t>Grün (Fotosicherheitsbereich 1)</t>
  </si>
  <si>
    <t>Foto-Sicherheitsbereich 2</t>
  </si>
  <si>
    <t>Foto-Sicherheitsbereich 3</t>
  </si>
  <si>
    <t>Bereiche mit öffentlichem Charakter , die dauerhaft oder vorübergehend für jeden frei zugänglich sind. Bereiche mit geringem Risiko ohne besonders sensible Werte. Keine oder nur präventive Sicherheitsanforderungen. Hausrecht besteht (z.B. Besucherparkplatz, Verbindungswege)</t>
  </si>
  <si>
    <t>Aspekt Mitführen</t>
  </si>
  <si>
    <t>Grün (Foto-Sicherheitsbereich 1)</t>
  </si>
  <si>
    <t>Firmeneigene Geräte (unabh. von MDM)</t>
  </si>
  <si>
    <t>Unversiegeltes Mitführen erlaubt</t>
  </si>
  <si>
    <t>Privatgeräte von Firmenmitarbeitern (auch Wearables mit Optik)</t>
  </si>
  <si>
    <t>Geräte von Partnerfirmen und Besuchern (auch Wearables mit Optik)</t>
  </si>
  <si>
    <t>Aspekt Nutzung</t>
  </si>
  <si>
    <t>Videotelefonie/Video-
Konferenz (ohne Aufzeichnung)</t>
  </si>
  <si>
    <t>in allen Bereichen erlaubt</t>
  </si>
  <si>
    <t>an Büroarbeitsplätzen und in Besprechungs-
räumen erlaubt, sonst nach Freigabe</t>
  </si>
  <si>
    <t>in festgelegten Besprechungsräumen mit fest installiertem Equipment erlaubt, sonst nach Freigabe</t>
  </si>
  <si>
    <t>Fotografieren/Film-
Aufnahmen</t>
  </si>
  <si>
    <t>- keine Nutzung von Privatgeräten oder Geräten von Partnerfirmen / Besuchern
- mit firmeneigenen Geräten erlaubt</t>
  </si>
  <si>
    <t>- keine Nutzung von Privatgeräten oder Geräten von Partnerfirmen / Besuchern
- mit firmeneigenen Geräten nach Freigabe erlaubt</t>
  </si>
  <si>
    <t>- keine Nutzung von Privatgeräten oder Geräten von Partnerfirmen / Besuchern
- in Ausnahmefällen nach Freigabe erlaubt (z.B. 4-Augen-Prinzip, Zustimmung Unternehmensleitung)</t>
  </si>
  <si>
    <t>Aufzeichnung von Personen sowie Tonaufzeichnung mit firmeneigenen Geräten</t>
  </si>
  <si>
    <t>Einwilligungserklärung erforderlich</t>
  </si>
  <si>
    <t>- nur in Ausnahmefällen nach Freigabe erlaubt
- Einwilligungserklärung erforderlich</t>
  </si>
  <si>
    <t>Optiken</t>
  </si>
  <si>
    <t>Art des Dienstverhältnisses</t>
  </si>
  <si>
    <t>Standard Validierung</t>
  </si>
  <si>
    <t>Führungszeugnis / Strafregisterbescheinigung</t>
  </si>
  <si>
    <t>Intensive Überprüfung des Lebenslaufes, Referenzen</t>
  </si>
  <si>
    <t>Validierung Zertifikate, Diplome und Ausbildung</t>
  </si>
  <si>
    <t>Gewöhnlicher Angestellter / Arbeiter</t>
  </si>
  <si>
    <t>X</t>
  </si>
  <si>
    <t>Fachbereichsleiter</t>
  </si>
  <si>
    <t>General Manager, Direktoren, Vorstandsassistenten, Security Manger</t>
  </si>
  <si>
    <t>Vertragspartner &amp; Lieferanten</t>
  </si>
  <si>
    <t>Vertragspartner &amp; Lieferanten für kritische Infrastrukturkomponenten</t>
  </si>
  <si>
    <t>Abteilungsleiter
Angestellte im IT Bereich mit speziellen Zugriffsrechten</t>
  </si>
  <si>
    <t>Personal</t>
  </si>
  <si>
    <t>Hinweise</t>
  </si>
  <si>
    <t>temporäre Arbeitsumgebung (z.B. Hotel)</t>
  </si>
  <si>
    <t>reguläre alternative Arbeitsumgebung (insb. Home-Office)</t>
  </si>
  <si>
    <t>Vertraulichkeit der Information</t>
  </si>
  <si>
    <t>höchste Schutzklasse "geheim"</t>
  </si>
  <si>
    <t>mittlere Schutzklasse "vertraulich"</t>
  </si>
  <si>
    <t>niedrigste Schutzklasse "intern"</t>
  </si>
  <si>
    <t>Off-Premises</t>
  </si>
  <si>
    <t>Off-Premises Arbeitsplatz</t>
  </si>
  <si>
    <t>Schutzklassen</t>
  </si>
  <si>
    <t>normal</t>
  </si>
  <si>
    <t>hoch</t>
  </si>
  <si>
    <t>sehr hoch</t>
  </si>
  <si>
    <t>Der potentielle Schaden ist geringfügig, kurzfristiger Natur und auf eine einzelne Entität begrenzt.</t>
  </si>
  <si>
    <t>Der potentielle Schaden ist beträchtlich oder mittelfristiger Natur oder nicht auf eine einzelne Entität begrenzt.</t>
  </si>
  <si>
    <t>Der potentielle Schaden ist für das Unternehmen existenzbedrohlich oder langfristiger Natur oder nicht auf eine einzelne Entität begrenzt.</t>
  </si>
  <si>
    <t>Information Security Assessment - 
Zusatzanforderungen bei Anbindung Dritter</t>
  </si>
  <si>
    <t>Information Security Assessment - 
Zusatzanforderungen Prototypenschutz</t>
  </si>
  <si>
    <t>Ergebnis mit Kürzung auf Zielreifegrad:</t>
  </si>
  <si>
    <t>25.1</t>
  </si>
  <si>
    <t>25.1.1</t>
  </si>
  <si>
    <t>25.1.2</t>
  </si>
  <si>
    <t>25.1.3</t>
  </si>
  <si>
    <t>25.2</t>
  </si>
  <si>
    <t>25.2.1</t>
  </si>
  <si>
    <t>25.2.2</t>
  </si>
  <si>
    <t>25.2.3</t>
  </si>
  <si>
    <t>25.3</t>
  </si>
  <si>
    <t>25.3.1</t>
  </si>
  <si>
    <t>25.3.2</t>
  </si>
  <si>
    <t>Überarbeitung für TISAX</t>
  </si>
  <si>
    <t>Sicherheitskonzept</t>
  </si>
  <si>
    <t>Perimetersicherung</t>
  </si>
  <si>
    <t>Sicht- und Einblickschutz</t>
  </si>
  <si>
    <t>24</t>
  </si>
  <si>
    <t>24.1</t>
  </si>
  <si>
    <t>24.2</t>
  </si>
  <si>
    <t>24.3</t>
  </si>
  <si>
    <t>24.4</t>
  </si>
  <si>
    <t>Vertraulichkeit und Schutz von personenbezogenen Daten</t>
  </si>
  <si>
    <t>Datenschutz</t>
  </si>
  <si>
    <t>erfüllt 
[ja/nein]</t>
  </si>
  <si>
    <t>Modul Anbindung Dritter aufgenommen</t>
  </si>
  <si>
    <t>Modul Prototypenschutz (25) aufgenommen aus dem Whitepaper vom 6.10.2016 abgeleitet</t>
  </si>
  <si>
    <t>Umbenennung "Fragen" in "ISMS"</t>
  </si>
  <si>
    <t>Nach Abstimmung mit dem AK Datenschutz wurde der Reifegrad "4" aus dem Control 18.2 entfernt und auf "3" festgelegt. Stattdessen wurde das Control 10.21. Cryptograhy von "2" auf "3" angehoben.</t>
  </si>
  <si>
    <t>Aufnahme von KPI's bei den Controls mit Reifegraden "4"</t>
  </si>
  <si>
    <t>Entfernung der KPI zum Control 18.2</t>
  </si>
  <si>
    <t>Einführung der Schutzbedarfe "normal", "hoch" und "sehr hoch" zur Abbildung der Schutzziele "Integrität", "Verfügbarkeit" und Vertraulichkeit; dabei Mapping von "intern" zu "normal, "vertraulich" zu "hoch" und "geheim/strengvertraulich" zu "sehr hoch". Zuordnung der Anforderungen innerhalb des Reifegrades "1" in den verschiedenen Controls.</t>
  </si>
  <si>
    <t>Aufnahme von Hinweisen zu verschiedenen Themen des Informationsschutzes</t>
  </si>
  <si>
    <t>Modul Datenschutz (24) aufgenommen, Referenz zu 18.2 entfernt, Reifegrade im Modul entfernt, stattdessen Hinweise aus dem Level 1 generiert, Hinweis eingefügt (ISMS, 18.2), dass Datenschutzmodul nur bei einer Auftragsdatenverarbeitung gem. §11 BDSG zur Anwendung kommt, Einführung von Fragestellungen "erfüllt [ja/nein]"</t>
  </si>
  <si>
    <t>GWP = Generic Work Product = ein allgemeines Ergebnis, das sich aus der Ausführung eines Prozesses ergibt</t>
  </si>
  <si>
    <t>PA = Process Attributes = eine messbare Charakteristik zu einer Prozessfähigkeit, die auf jeden Prozess anwendbar ist.</t>
  </si>
  <si>
    <t>3.0.2</t>
  </si>
  <si>
    <t>Vorgabenkonforme Durchführung aller Changes</t>
  </si>
  <si>
    <t>Inwieweit wird die Wirksamkeit des ISMS sichergestellt?</t>
  </si>
  <si>
    <t>Inwieweit sind die Verantwortlichkeiten für Informationssicherheit definiert und zugewiesen?</t>
  </si>
  <si>
    <t>Inwieweit werden in Projekten, unabhängig von ihrer Art, Anforderungen an die Informationssicherheit berücksichtigt?</t>
  </si>
  <si>
    <t>Inwieweit ist ein angemessener Umgang mit gespeicherten Informationen auf mobilen Datenträgern geregelt?</t>
  </si>
  <si>
    <t>Inwieweit ist die Zuweisung sowie die Nutzung von privilegierten Benutzer- und  technischen Konten geregelt und wird diese überprüft?</t>
  </si>
  <si>
    <t>Inwieweit gibt es verbindliche Regeln für den Anwender zur Erstellung und im Umgang mit vertraulichen Anmeldeinformationen?</t>
  </si>
  <si>
    <t>Inwieweit wird der Zugriff auf Informationen und Applikationen auf berechtigte Personen eingeschränkt?</t>
  </si>
  <si>
    <t>Inwieweit gibt es Regeln zur Verschlüsselung inkl. der Verwaltung des Schlüsselmaterials (kompletter Lifecycle) zum Schutz von Informationen bei Speicherung und Transport und sind diese umgesetzt worden?</t>
  </si>
  <si>
    <t>Inwieweit sind Sicherheitszonen für den Schutz von schutzbedürftigen oder kritischen Informationen sowie informationsverarbeitenden Einrichtungen definiert, abgesichert und überwacht (Zutrittssicherungen)?</t>
  </si>
  <si>
    <t>Inwieweit werden Schutzmaßnahmen in Anlieferungs- und Versandbereichen bzgl. des  Zutritts unbefugter Personen getroffen?</t>
  </si>
  <si>
    <t>Inwieweit sind die Entwicklungs- und Testumgebungen von den Produktivumgebungen getrennt?</t>
  </si>
  <si>
    <t>Inwieweit ist der Schutz (z.B. "end-point security") vor Schadsoftware  (Viren, Würmer, Trojaner, Spyware, …) in Verbindung mit der Sensibilisierung von Benutzern ausgeprägt?</t>
  </si>
  <si>
    <t>Inwieweit werden Ereignis-Logs, die z.B. Benutzeraktivitäten, Ausnahmen, Fehler und Sicherheitsereignisse beinhalten können, erzeugt, aufbewahrt, überprüft und gegen Veränderungen abgesichert?</t>
  </si>
  <si>
    <t>Inwieweit werden die Aktivitäten von Systemadministratoren und -operatoren protokolliert, die Ablage der Protokolle gegen Veränderungen abgesichert und regelmäßig überprüft?</t>
  </si>
  <si>
    <t>Inwieweit werden Anforderungen an Sicherheitsmechanismen sowie Service Levels und Managementanforderungen an Netzwerkdienste identifiziert und in Service-Level-Agreements dokumentiert?</t>
  </si>
  <si>
    <t xml:space="preserve">Inwieweit werden Gruppen von Informationsdiensten, Benutzer und Informationssysteme innerhalb des Netzwerks segmentiert? </t>
  </si>
  <si>
    <t>Inwieweit werden vor dem Austausch von Informationen Geheimhaltungsvereinbarungen abgeschlossen und werden die Anforderungen bzw. Erfordernisse zum Schutz der Informationen dokumentiert und regelmäßig überprüft?</t>
  </si>
  <si>
    <t>Inwieweit werden sicherheitsrelevante Aspekte im Software-Entwicklungsprozess (inkl. Change Management) berücksichtigt?</t>
  </si>
  <si>
    <t>Inwieweit werden Anforderungen an die Informationssicherheit bei einem Lieferanten zur Risikoreduzierung vertraglich vereinbart, wenn dieser Zugriff auf Unternehmenswerte erhält (insbesondere Informations- und Kommunikationsdienste sowie beim Einsatz von Unterauftragnehmern)?</t>
  </si>
  <si>
    <t>Inwieweit werden die erbrachten Leistungen eines Lieferanten bzw. beim Unterauftragnehmer regelmäßig überwacht, überprüft und auditiert?</t>
  </si>
  <si>
    <t>Inwieweit werden die Anforderungen an Informationssicherheit (inkl. Redundanz entsprechender Einrichtungen) und die Weiterführung eines ISMS in Krisensituationen definiert, umgesetzt, überprüft und beurteilt?</t>
  </si>
  <si>
    <t>Inwieweit wird das ISMS von einer unabhängigen Instanz in regelmäßigen Abständen oder bei signifikanten Änderungen geprüft?</t>
  </si>
  <si>
    <t>23.7</t>
  </si>
  <si>
    <t>23.9</t>
  </si>
  <si>
    <t>23.11</t>
  </si>
  <si>
    <t>23.11.1</t>
  </si>
  <si>
    <t>23.13</t>
  </si>
  <si>
    <t>23.13.3</t>
  </si>
  <si>
    <t>23.9.2</t>
  </si>
  <si>
    <t>23.7.2</t>
  </si>
  <si>
    <t>23</t>
  </si>
  <si>
    <t>Zusatzanforderungen bei Anbindung Dritter</t>
  </si>
  <si>
    <r>
      <rPr>
        <b/>
        <sz val="9"/>
        <color theme="1"/>
        <rFont val="Arial"/>
        <family val="2"/>
      </rPr>
      <t>Versiegeltes</t>
    </r>
    <r>
      <rPr>
        <sz val="9"/>
        <color theme="1"/>
        <rFont val="Arial"/>
        <family val="2"/>
      </rPr>
      <t xml:space="preserve"> Mitführen erlaubt
Unversiegeltes Mitführen verboten</t>
    </r>
  </si>
  <si>
    <r>
      <rPr>
        <b/>
        <sz val="9"/>
        <rFont val="Arial"/>
        <family val="2"/>
      </rPr>
      <t>Versiegeltes Mitführen</t>
    </r>
    <r>
      <rPr>
        <sz val="9"/>
        <rFont val="Arial"/>
        <family val="2"/>
      </rPr>
      <t xml:space="preserve"> erlaubt
Unversiegeltes Mitführen verboten</t>
    </r>
  </si>
  <si>
    <r>
      <rPr>
        <b/>
        <sz val="9"/>
        <color theme="1"/>
        <rFont val="Arial"/>
        <family val="2"/>
      </rPr>
      <t>Auch versiegeltes</t>
    </r>
    <r>
      <rPr>
        <sz val="9"/>
        <color theme="1"/>
        <rFont val="Arial"/>
        <family val="2"/>
      </rPr>
      <t xml:space="preserve"> Mitführen verboten</t>
    </r>
  </si>
  <si>
    <r>
      <rPr>
        <i/>
        <sz val="9.5"/>
        <rFont val="Arial"/>
        <family val="2"/>
      </rPr>
      <t>Papier:</t>
    </r>
    <r>
      <rPr>
        <sz val="10"/>
        <rFont val="Arial"/>
        <family val="2"/>
      </rPr>
      <t xml:space="preserve"> grundsätzlich nicht</t>
    </r>
  </si>
  <si>
    <r>
      <rPr>
        <i/>
        <sz val="9.5"/>
        <rFont val="Arial"/>
        <family val="2"/>
      </rPr>
      <t>lokaler Datenspeicher:</t>
    </r>
    <r>
      <rPr>
        <sz val="10"/>
        <rFont val="Arial"/>
        <family val="2"/>
      </rPr>
      <t xml:space="preserve"> grundsätzlich nicht</t>
    </r>
  </si>
  <si>
    <r>
      <rPr>
        <i/>
        <sz val="9.5"/>
        <rFont val="Arial"/>
        <family val="2"/>
      </rPr>
      <t>Remote Access:</t>
    </r>
    <r>
      <rPr>
        <sz val="10"/>
        <rFont val="Arial"/>
        <family val="2"/>
      </rPr>
      <t xml:space="preserve"> grundsätzlich nicht</t>
    </r>
  </si>
  <si>
    <r>
      <rPr>
        <i/>
        <sz val="9.5"/>
        <rFont val="Arial"/>
        <family val="2"/>
      </rPr>
      <t>Papier:</t>
    </r>
    <r>
      <rPr>
        <sz val="10"/>
        <rFont val="Arial"/>
        <family val="2"/>
      </rPr>
      <t xml:space="preserve"> ununterbrochen in persönlicher Obhut</t>
    </r>
  </si>
  <si>
    <r>
      <rPr>
        <i/>
        <sz val="9.5"/>
        <rFont val="Arial"/>
        <family val="2"/>
      </rPr>
      <t>Papier:</t>
    </r>
    <r>
      <rPr>
        <sz val="10"/>
        <rFont val="Arial"/>
        <family val="2"/>
      </rPr>
      <t xml:space="preserve"> grundsätzlich nur temporär</t>
    </r>
  </si>
  <si>
    <r>
      <rPr>
        <i/>
        <sz val="9.5"/>
        <rFont val="Arial"/>
        <family val="2"/>
      </rPr>
      <t>lokaler Datenspeicher:</t>
    </r>
    <r>
      <rPr>
        <sz val="10"/>
        <rFont val="Arial"/>
        <family val="2"/>
      </rPr>
      <t xml:space="preserve"> stark verschlüsselt oder MDM aktiv (Fernlöschung auf Anforderung)</t>
    </r>
  </si>
  <si>
    <r>
      <rPr>
        <i/>
        <sz val="9.5"/>
        <rFont val="Arial"/>
        <family val="2"/>
      </rPr>
      <t>Remote Access:</t>
    </r>
    <r>
      <rPr>
        <sz val="10"/>
        <rFont val="Arial"/>
        <family val="2"/>
      </rPr>
      <t xml:space="preserve"> stark authentifiziert &amp; stark Transport-verschlüsselt, Integrität des Zugriffsgeräts sichergestellt, Daten "flüchtig"</t>
    </r>
  </si>
  <si>
    <r>
      <rPr>
        <i/>
        <sz val="9.5"/>
        <rFont val="Arial"/>
        <family val="2"/>
      </rPr>
      <t>Papier:</t>
    </r>
    <r>
      <rPr>
        <sz val="10"/>
        <rFont val="Arial"/>
        <family val="2"/>
      </rPr>
      <t xml:space="preserve"> in persönlicher Obhut</t>
    </r>
  </si>
  <si>
    <r>
      <rPr>
        <i/>
        <sz val="9.5"/>
        <rFont val="Arial"/>
        <family val="2"/>
      </rPr>
      <t>Papier:</t>
    </r>
    <r>
      <rPr>
        <sz val="10"/>
        <rFont val="Arial"/>
        <family val="2"/>
      </rPr>
      <t xml:space="preserve"> in Büromöbel mit Sonderschließung</t>
    </r>
  </si>
  <si>
    <r>
      <rPr>
        <i/>
        <sz val="9.5"/>
        <rFont val="Arial"/>
        <family val="2"/>
      </rPr>
      <t>lokaler Datenspeicher:</t>
    </r>
    <r>
      <rPr>
        <sz val="10"/>
        <rFont val="Arial"/>
        <family val="2"/>
      </rPr>
      <t xml:space="preserve">  verschlüsselt oder MDM aktiv (Fernlöschung auf Anforderung)</t>
    </r>
  </si>
  <si>
    <t>Wirksamkeitsprüfung</t>
  </si>
  <si>
    <t>Beschreibung d. Umsetzung:</t>
  </si>
  <si>
    <t>Referenz Dokumentation:</t>
  </si>
  <si>
    <t>Feststellungen:</t>
  </si>
  <si>
    <t>Maßnahmen:</t>
  </si>
  <si>
    <t>Ziel:</t>
  </si>
  <si>
    <t>Anforderungen:</t>
  </si>
  <si>
    <t>Inwieweit ist ein Information Security Management System durch die Organisationsleitung freigegeben und sein Umfang dokumentiert?</t>
  </si>
  <si>
    <t>4.0.0</t>
  </si>
  <si>
    <t>Inwieweit ist ein Prozess zur Identifikation, Bewertung und Behandlung von Informationssicherheits-Risiken definiert, dokumentiert und umgesetzt?</t>
  </si>
  <si>
    <t>(Referenz zu ISO 27001: Control A5.1.1 und A5.1.2)</t>
  </si>
  <si>
    <t>(Referenz zu ISO 27001: Control A6.1.1)</t>
  </si>
  <si>
    <t>(Referenz zu ISO 27001: Control A6.1.5)</t>
  </si>
  <si>
    <t>(Referenz zu ISO 27001: Control A6.2.1 und A6.2.2)</t>
  </si>
  <si>
    <t>(Referenz zu ISO 27001: Control A7.1.2 und A7.3.1)</t>
  </si>
  <si>
    <t>Für Organisationen gelten Gesetze, Vorschriften und interne Regelungen. Bereits bei der Einstellung von Mitarbeitern muss sichergestellt werden, dass sich sowohl interne als auch externe Mitarbeiter zur Einhaltung der Richtlinien verpflichten und die Konsequenzen eines Fehlverhaltens bekannt sind.</t>
  </si>
  <si>
    <t>Inwieweit gibt es Verzeichnisse für Werte (Assets), die Informationen in verschiedenen Ausprägungen enthalten?</t>
  </si>
  <si>
    <t>(Referenz zu ISO 27001: Control A8.1.1, A8.1.2, A8.1.3 und A8.1.4)</t>
  </si>
  <si>
    <t>(Referenz zu ISO 27001: Control A8.2.1, A8.2.2 und A8.2.3)</t>
  </si>
  <si>
    <t>(Referenz zu ISO 27001: Control A8.3.1, A8.3.2 und A8.3.3)</t>
  </si>
  <si>
    <t>Informationen auf mobilen Datenträgern sind in der Regel erhöhten Risiken ausgesetzt. Damit Informationen nicht durch Verlust oder Diebstahl eines Datenträgers verloren gehen, müssen Regelungen zur Reduzierung dieser Risiken definiert und Maßnahmen getroffen werden.</t>
  </si>
  <si>
    <t>(Referenz zu ISO 27001: Control A9.1.2)</t>
  </si>
  <si>
    <t>(Referenz zu ISO 27001: Control A9.2.1, A9.2.2, A9.2.4 und A9.2.5)</t>
  </si>
  <si>
    <t>Durch die Verwendung eindeutiger und personalisierter Benutzerkennungen (Benutzerkonten) wird gewährleistet, dass Handlungen eindeutig nachvollziehbar sind. Die Anmeldeinformationen (z. B. Passwörter) dürfen nur dem berechtigten Benutzer bekannt sein. Für den Lifecycle von Benutzerkonten sind definierte Prozesse vorhanden. Es erfolgt eine regelmäßige Überprüfung der vorhandenen Benutzerkonten auf ihre Notwendigkeit.</t>
  </si>
  <si>
    <t>(Referenz zu ISO 27001: Control A9.2.3)</t>
  </si>
  <si>
    <t>(Referenz zu ISO 27001: Control A9.3.1 und A9.4.3)</t>
  </si>
  <si>
    <t xml:space="preserve">Werden in einem IT-System oder einer Anwendung Anmeldeinformationen verwendet, so ist die Informationssicherheit entscheidend von einem korrekten Gebrauch dieser Anmeldeinformationen (z. B. Passworte, PINs) abhängig. Daher ist es wichtig, dass Benutzer regelmäßig in Bezug auf den richtigen Umgang mit diesen Anmeldeinformationen sensibilisiert werden. </t>
  </si>
  <si>
    <t xml:space="preserve">Durch die Autorisierung muss sichergestellt werden, dass nur berechtigte Benutzer auf Informationen und IT-Anwendungen (Applikationen) zugreifen können. Hierzu werden dem Benutzer Zugriffsberechtigungen zugewiesen und regelmäßig überprüft. </t>
  </si>
  <si>
    <t>(Referenz zu ISO 27001: Control A10.1.1)</t>
  </si>
  <si>
    <t>Es muss sichergestellt werden, dass die Vertraulichkeit von Informationen sowohl bei Speicherung als auch bei der Übertragung 
(z. B. bei Erlangen von physischem Zugriff auf Datenträger oder Datenübertragungsinfrastruktur) gesichert wird. In der Regel wird dieses durch Verschlüsselung erreicht. Beim Umgang mit Verschlüsselung ist es wesentlich, dass diese zu jedem Zeitpunkt die erwarteten Sicherheitseigenschaften bietet und nicht gleichzeitig unangemessen hohe Verfügbarkeitsrisiken erzeugt. Hierzu ist sicherzustellen, dass Verschlüsselungsbedarf zuverlässig erkannt wird. Wenn ein Bedarf erkannt wird, müssen stets Verfahren gewählt werden, die nach Stand der Wissenschaft und Technik als sicher gelten. Zusätzlich muss sichergestellt werden, dass die Geheimnisse (Schlüsselmaterial) über die Lebenszeit hinreichend vor technischen und organisatorischen Risiken für die Vertraulichkeit, aber auch für Integrität und die Verfügbarkeit, geschützt werden.</t>
  </si>
  <si>
    <t>(Referenz zu ISO 27001: Control A11.1.1 und A11.1.2)</t>
  </si>
  <si>
    <t>(Referenz zu ISO 27001: Control A11.1.4)</t>
  </si>
  <si>
    <t>Inwieweit hat das Unternehmen Maßnahmen gegen die Auswirkungen von Naturkatastrophen, vorsätzlichen Angriffen oder Unfällen getroffen?</t>
  </si>
  <si>
    <t>Naturkatastrophen, vorsätzliche Angriffe oder Unfälle können die Verfügbarkeit von IT-Systemen kritisch beeinträchtigen. Es muss sichergestellt werden, dass die Auswirkungen auf kritische IT-Systeme bekannt, entsprechend ihrer Kritikalität bewertet und  angemessene Schutzmaßnahmen definiert und umgesetzt wurden.</t>
  </si>
  <si>
    <t>(Referenz zu ISO 27001: Control A11.1.6)</t>
  </si>
  <si>
    <t>(Referenz zu ISO 27001: Control A11.2.5, A11.2.6 und A11.2.7)</t>
  </si>
  <si>
    <t>(Referenz zu ISO 27001: Control A12.1.2)</t>
  </si>
  <si>
    <t>Bei Änderungen in der Organisation, den Geschäftsprozessen, informationsverarbeitenden Einrichtungen und Systemen sind Informationssicherheitsaspekte zu berücksichtigen. Ziel ist es, sicherzustellen, dass alle Änderungen unter Berücksichtigung und Einhaltung der Anforderungen an die Informationssicherheit durchgeführt werden.</t>
  </si>
  <si>
    <t>(Referenz zu ISO 27001: Control A12.1.4)</t>
  </si>
  <si>
    <t>(Referenz zu ISO 27001: Control A12.2.1)</t>
  </si>
  <si>
    <t xml:space="preserve">Zum Schutz gegen Schadsoftware sind zwei Aspekte von besonderer Bedeutung - zum einen die Software zum Schutz gegen Schadsoftware und zum anderen sensibilisierte Benutzer. Die Schulung der Benutzer ist besonders wichtig, da trotz aller Schutzmaßnahmen an Hard- und Software der Anwender durch seine Aktionen Schadsoftware unabsichtlich aktivieren kann. </t>
  </si>
  <si>
    <t>(Referenz zu ISO 27001: Control  A12.3.1)</t>
  </si>
  <si>
    <t>Inwieweit werden Datensicherungen unter Berücksichtigung einer entsprechenden Regelung erstellt und regelmäßig getestet?</t>
  </si>
  <si>
    <t>(Referenz zu ISO 27001: Control A12.4.1 und A12.4.2)</t>
  </si>
  <si>
    <t>(Referenz zu ISO 27001: Control A12.4.3)</t>
  </si>
  <si>
    <t>(Referenz zu ISO 27001: Control A12.6.1 und A12.6.2)</t>
  </si>
  <si>
    <t>Inwieweit werden Auditanforderungen und -aktivitäten, die zur Überprüfung von IT-Systemen dienen, geplant, abgestimmt, und die IT-Systeme in der Folge technisch überprüft (Systemaudit)?</t>
  </si>
  <si>
    <t>(Referenz zu ISO 27001: Control A12.7.1, A18.2.3)</t>
  </si>
  <si>
    <t>Inwieweit werden Netzwerke verwaltet und gesteuert, um Informationen in IT-Systemen und Anwendungen zu schützen?</t>
  </si>
  <si>
    <t>(Referenz zu ISO 27001: Control A13.1.1)</t>
  </si>
  <si>
    <t>(Referenz zu ISO 27001: Control A13.1.2)</t>
  </si>
  <si>
    <t>(Referenz zu ISO 27001: Control A13.1.3)</t>
  </si>
  <si>
    <t>Inwieweit werden Informationen während des Austauschs oder der Übermittlung geschützt?</t>
  </si>
  <si>
    <t>(Referenz zu ISO 27001: Control A13.2.1 und A13.2.3)</t>
  </si>
  <si>
    <t>Bei der Übermittlung und dem Austausch von Informationen müssen Anforderungen an die Informationssicherheit beachtet werden. Hierzu muss definiert sein, welche Dienste in der Organisation für welche Art von Daten verwendet werden dürfen und welche Schutzmaßnahmen bei der Verwendung der Dienste beachtet werden müssen.</t>
  </si>
  <si>
    <t>(Referenz zu ISO 27001: Control A13.2.4)</t>
  </si>
  <si>
    <t>Auch wenn sensible Informationen außerhalb der Organisation weitergegeben werden, muss sichergestellt werden, dass externe Organisationen verpflichtet sind, die Anforderungen an die Informationssicherheit zu erfüllen und dafür notwendige Maßnahmen umzusetzen. Die notwendige rechtliche Grundlage für die Verpflichtung wird durch Geheimhaltungsvereinbarungen geschaffen. Daher muss sichergestellt werden, dass sensible Informationen nur dann weitergegeben werden, wenn eine entsprechende Geheimhaltungsvereinbarung rechtswirksam abgeschlossen wurde.</t>
  </si>
  <si>
    <t>Inwieweit werden sicherheitsspezifische Anforderungen bei neuen IT-Systemen (einschließlich öffentlich zugänglicher IT-Systeme) und bei Erweiterungen für bestehende IT-Systeme berücksichtigt?</t>
  </si>
  <si>
    <t>(Referenz zu ISO 27001: Control A14.1.1, A14.1.2 und A14.1.3))</t>
  </si>
  <si>
    <t>Informationssicherheit muss ein fester Bestandteil über den gesamten Lebenszyklus von IT-Systemen sein. Dies umfasst insbesondere die Berücksichtigung von Anforderungen an die Informationssicherheit bei der Entwicklung, Beschaffung und Wartung von IT-Systemen.</t>
  </si>
  <si>
    <t xml:space="preserve">(Referenz zu ISO 27001: Control  A14.2.1 - A14.2.9) </t>
  </si>
  <si>
    <t>Der Entwicklungsprozess für Software und IT-Systeme innerhalb einer Organisation muss die Anforderungen an die Informationssicherheit berücksichtigen. Diese müssen im jeweiligen Vorgehensmodell als Anforderungen und Meilensteine mit aufgenommen werden.</t>
  </si>
  <si>
    <t xml:space="preserve">(Referenz zu ISO 27001: Control A14.3.1) </t>
  </si>
  <si>
    <t>Oftmals sind Testdaten notwendig, um im Rahmen von Software-Entwicklung oder des Change-Managements Tests durchzuführen. Tests werden in Testumgebungen durchgeführt, zu denen der Zugang oftmals weniger stark kontrolliert wird und oftmals Personen (z.B. Dienstleister oder Entwickler) Zugang haben, die keinen Zugang zu den Produktivdaten benötigen. Es muss sichergestellt werden, dass durch die Testumgebung kein erhöhtes Risiko durch Verlust oder Offenlegung von Produktivdaten entsteht.</t>
  </si>
  <si>
    <t>(Referenz zu ISO 27001: Control A15.1.1 - A15.1.3)</t>
  </si>
  <si>
    <t>In der Zusammenarbeit mit Fremdfirmen (z. B. Unterlieferanten) müssen die Anforderungen an den Schutzbedarf der übergebenen Informationen mit betrachtet werden. Daher müssen relevante Risiken und Anforderungen in Bezug auf die Informationssicherheit in den Verträgen berücksichtigt werden.</t>
  </si>
  <si>
    <t>(Referenz zu ISO 27001: Control A15.2.1)</t>
  </si>
  <si>
    <t>(Referenz zu ISO 27001: Control A16.1.1 - A16.1.3)</t>
  </si>
  <si>
    <t>(Referenz zu ISO 27001: Control A16.1.4 - A16.1.7)</t>
  </si>
  <si>
    <t>Inwieweit erfolgt eine Bearbeitung von Informationssicherheitsereignissen?</t>
  </si>
  <si>
    <t>(Referenz zu ISO 27001: Control A17.1.1 - A17.1.3 und A17.2.1)</t>
  </si>
  <si>
    <t>(Referenz zu ISO 27001: Control A18.1.1, A18.1.2, A18.1.3, A18.1.5)</t>
  </si>
  <si>
    <t>(Referenz zu ISO 27001: Control A18.1.4)</t>
  </si>
  <si>
    <t>Die Privatsphäre und der Schutz von personenbezogener Information müssen entsprechend den Anforderungen der relevanten Gesetze und Vorschriften sichergestellt werden. Hierzu müssen Prozesse und Verfahren umgesetzt werden die einen geeigneten Schutz der personenbezogenen Informationen sicherstellen.</t>
  </si>
  <si>
    <t>(Referenz zu ISO 27001: Control A18.2.1)</t>
  </si>
  <si>
    <t>Als wesentliches Kontrollwerkzeug reicht es nicht aus, die Wirksamkeit des ISMS ausschließlich aus einer Innensicht zu bewerten. Es muss stattdessen zusätzlich in regelmäßigen Abständen und bei signifikanten Änderungen eine unabhängige und damit unbefangene Bewertung eingeholt werden.</t>
  </si>
  <si>
    <t>Inwieweit wird sichergestellt, dass Richtlinien, Regelungen und andere relevante Informationssicherheitsstandards in Verfahren und Prozessen eingehalten werden?</t>
  </si>
  <si>
    <t>(Referenz zu ISO 27001: Control A18.2.2, A18.2.3)</t>
  </si>
  <si>
    <t>based on ISO 27001:2013</t>
  </si>
  <si>
    <t>- basierend auf ISO 27001 Controls</t>
  </si>
  <si>
    <t>Inwieweit werden (interne und externe) Mitarbeiter über die Risiken beim Umgang mit Informationen und deren Verarbeitung geschult und sensibilisiert?</t>
  </si>
  <si>
    <t>Informationssicherheit muss von allen Mitarbeitern als selbstverständlicher Teil ihrer Arbeitsumgebung verinnerlicht und gelebt werden. Durch Schulungen zur Informationssicherheit müssen die Mitarbeiter die notwendigen Kenntnisse und Kompetenzen für sicherheitsbewusstes Verhalten erwerben. Insbesondere muss ihnen bekannt sein, was von ihnen im Hinblick auf Informationssicherheit erwartet wird und wie sie in sicherheitskritischen Situationen reagieren sollten.</t>
  </si>
  <si>
    <t>Inwieweit sind Richtlinien und Verfahren für den Gebrauch von Assets, einschließlich ihrer Mitnahme, Entsorgung und Wiederverwendung vorhanden und umgesetzt?</t>
  </si>
  <si>
    <t>Inwieweit werden Änderungen von Organisation, Geschäftsprozessen, informationsverarbeitenden Einrichtungen und Systemen bzgl. ihrer Sicherheitsrelevanz gesteuert und umgesetzt?</t>
  </si>
  <si>
    <t>Inwieweit werden Informationen über technische Schwachstellen der IT-Systeme zeitnah beschafft, beurteilt und geeignete Maßnahmen ergriffen (z.B. Patch-Management)?</t>
  </si>
  <si>
    <t>Inwieweit wird sichergestellt, dass Testdaten sorgfältig erstellt, geschützt und kontrolliert eingesetzt werden?</t>
  </si>
  <si>
    <t>Inwieweit sind Verantwortlichkeiten, Verfahren, Meldewege und Kritikalitäts-Stufen im Umgang mit Informationssicherheitsereignissen oder -schwachstellen festgelegt?</t>
  </si>
  <si>
    <t>Der Umgang mit mobilen Endgeräten - insbesondere in ungeschützten Umgebungen - ist mit erhöhten Risiken verbunden (z. B. Verlust, Diebstahl, Infektion mit Malware). Damit die auf dem Gerät abgelegten Informationen geschützt sind, müssen technische Schutzmaßnahmen umgesetzt werden. Weiterhin sollten die Mitarbeiter auf die Gefahren im Umgang mit mobilen Endgeräten sensibilisiert werden.</t>
  </si>
  <si>
    <t>Inwieweit werden Informationen hinsichtlich ihres Schutzbedarfs eingestuft und gibt es Regeln für Kennzeichnung,  Handhabung, Transport, Speicherung, Lagerung, Löschung und Entsorgung?</t>
  </si>
  <si>
    <t>Es muss sichergestellt werden, dass alle Zugänge zu geschützten Zonen mit angemessenen Maßnahmen vor unbefugten Zutritt geschützt werden. Besondere Anforderungen treten hierbei oftmals in Anlieferungs- und Versandbereichen auf, insbesondere wenn diese für die Anlieferung und den Versand von großen Objekten (z. B. Fahrzeugen oder großen Werkzeugen) ausgelegt sein müssen.</t>
  </si>
  <si>
    <t>Ereignis-Logs helfen bei einem Sicherheitsvorfall nachzuvollziehen, was passiert ist. Dazu ist es notwendig, für die Ermittlung der Ursachen notwendige Ereignisse aufzuzeichnen und gegen Veränderung gesichert aufzubewahren.</t>
  </si>
  <si>
    <t>Bekannte Schwachstellen erhöhen das Risiko für die IT-Systeme, die Anforderungen an Vertraulichkeit, Verfügbarkeit und Integrität nicht mehr erfüllen zu können, in dem sie z. B. Angreifern Zugriff zum IT-System ermöglichen oder die Systemstabilität gefährden.</t>
  </si>
  <si>
    <t>Im Rahmen von Audits (speziell technische Audits) kann es zu Problemen mit der Stabilität der geprüften IT-Systeme kommen. Audittätigkeiten, welche eine Überprüfung von IT-Systemen beinhalten, sollten geplant und vereinbart werden, um Störungen der betroffenen Prozesse zu vermeiden.</t>
  </si>
  <si>
    <t>Der Schutz von Informationen in Netzwerken, IT-Systemen und IT-Anwendungen muss sichergestellt werden. Hierzu müssen Maßnahmen umgesetzt werden, die den Schutz vor unbefugtem Zugriff gewährleisten. Darunter zählt der Einsatz geeigneter Steuerungsmaßnahmen, unterstützt durch Hilfsmittel zur Überwachung der Netzwerke, IT-Systeme und IT-Anwendungen.</t>
  </si>
  <si>
    <t>Ein wesentlicher Aspekt der Compliance ist die Einhaltung gesetzlicher, regulatorischer, vertraglicher und geschäftlicher Anforderungen und Vorgaben. Eine Organisation muss die für sie relevanten Anforderungen und Vorgaben kennen und einhalten. Dies umfasst unter anderem die Betrachtung der geistigen Eigentumsrechte. Weiterhin müssen für Aufzeichnungen Anforderungen zum Schutz vor Verlust, Zerstörung, Fälschung, unbefugtem Zugriff und unbefugter Veröffentlichung eingehalten werden. Auch die Verwendung kryptographischer Maßnahmen muss unter Einhaltung der relevanten Vereinbarungen, Gesetze und Vorschriften umgesetzt werden.</t>
  </si>
  <si>
    <t>Die Wirksamkeit von Richtlinien, Regelungen und relevanten Informationssicherheitsstandards muss kontinuierlich sichergestellt werden. Hierzu müssen regelmäßige Prüfungen bezüglich der Einhaltung der jeweils anzuwendenden Sicherheitsrichtlinien und -standards erfolgen. Dies schließt auch die Prüfung der Einhaltung von technischen Vorgaben der Informationssicherheitsrichtlinien mit ein. Die Ergebnisse der durchgeführten Prüfungen müssen aufgezeichnet werden und die Aufzeichnungen müssen aufbewahrt werden.</t>
  </si>
  <si>
    <t>Verlassen Assets (z. B. IT-Geräte, Informationen) das Gelände einer Organisation, sind diese höheren Risiken ausgesetzt. So besteht z. B. das Risiko für Diebstahl oder unberechtigter Einsichtnahme. Um den Risiken geeignet zu begegnen, müssen die Sicherheitsanforderungen, die sich aus der Mitnahme ergeben, ermittelt werden. Dies gilt auch für die Entsorgung oder Wiederverwendung von Assets (z. B. Notebooks).</t>
  </si>
  <si>
    <t>5.1 Informationssicherheitsrichtlinie</t>
  </si>
  <si>
    <t>6.2 Informationssicherheit in Projekten</t>
  </si>
  <si>
    <t>6.3 Mobile Endgeräte</t>
  </si>
  <si>
    <t>11.1 Sicherheitszonen</t>
  </si>
  <si>
    <t>11.3 Schutzmaßnahmen im Anlieferungs- und Versandbereich</t>
  </si>
  <si>
    <t>12.5 Event-Logging</t>
  </si>
  <si>
    <t>12.6 Protokollierung Administrationstätigkeiten</t>
  </si>
  <si>
    <t>12.8 Systemaudits</t>
  </si>
  <si>
    <t>13.2 Netzwerkdienste</t>
  </si>
  <si>
    <t>13.5 Geheimhaltungsvereinbarungen</t>
  </si>
  <si>
    <t>14.1 Anforderungen an die Beschaffung von Informationssystemen</t>
  </si>
  <si>
    <t>14.2 Sicherheit im Software-Entwicklungsprozess</t>
  </si>
  <si>
    <t>18.4 Wirksamkeitsprüfung</t>
  </si>
  <si>
    <t>VDA-ISA Zielreifegrad</t>
  </si>
  <si>
    <t xml:space="preserve">Erstellungsgrad der benötigten Richtlinien/Dokumentationen </t>
  </si>
  <si>
    <t xml:space="preserve">Aktualität der benötigten Richtlinien/Dokumentationen </t>
  </si>
  <si>
    <t>Abdeckungsgrad der Informationssicherheit in Projekten</t>
  </si>
  <si>
    <t>Schutzmaßnahmen- umsetzung in Projekten</t>
  </si>
  <si>
    <t>Abdeckungsgrad-Sicherheit bei mobilen Endgeräten</t>
  </si>
  <si>
    <t>Effektivität bei der Umsetzung von Sicherheitsmaßnahmen bei mobilen Endgeräten</t>
  </si>
  <si>
    <t>Implementierungsgrad des Zonenkonzepts</t>
  </si>
  <si>
    <t>Schutzmaßnahmen-Umsetzung im Zonenkonzept</t>
  </si>
  <si>
    <t>Abdeckungsgrad Review "Zutrittsberechtigungen"</t>
  </si>
  <si>
    <t>Abdeckungsgrad von Event-Logs auf sicherheitskritischen Systemen</t>
  </si>
  <si>
    <t>Funktionierende Log-Aktivität</t>
  </si>
  <si>
    <t>Abdeckungsgrad von Admin-Logs auf sicherheitskritischen Systemen</t>
  </si>
  <si>
    <t xml:space="preserve">Abdeckungsgrad System Audits </t>
  </si>
  <si>
    <t>Effektivität bei der Durchführung von System-Audits</t>
  </si>
  <si>
    <t xml:space="preserve">Abdeckungsgrad Review Service Level Agreements (SLA) </t>
  </si>
  <si>
    <t>Effektivität bei der Einhaltung von SLAs</t>
  </si>
  <si>
    <t>Abdeckungsgrad Geheimhaltungs-vereinbarungen</t>
  </si>
  <si>
    <t>Abdeckungsgrad der Risikobewertung im Software-Entwicklungsprozess</t>
  </si>
  <si>
    <t>Abdeckungsgrad der Aktivitäten zur Behebung von in Audits festgestellten Schwachstellen</t>
  </si>
  <si>
    <t>Zeitlich angemessene Behebung von in Audits identifizierten Schwachstellen</t>
  </si>
  <si>
    <t>Regelmäßige Überprüfungen der Systeme auf nicht notwendige Accounts  sind die Voraussetzung für eine konsistente und aktuelle Benutzerbasis nach dem Need-to-know Prinzip. Der KPI misst den Abdeckungsgrad der Maßnahme "regelmäßiger Benutzer-Review"
.</t>
  </si>
  <si>
    <t>Regelmäßige Überprüfungen der Benutzer Accounts auf nicht notwendige Berechtigungen sind die Voraussetzung für eine konsistente und aktuelle Berechtigungsbasis nach dem Need-to-know Prinzip. Der KPI misst den Abdeckungsgrad der Maßnahme "regelmäßiger Berechtigungs-Review".</t>
  </si>
  <si>
    <t>Eine regelmäßige und vollständige Erstellung von Datensicherungen dient dem Schutz vor Datenverlust z.B. im Falle eines Systemausfalles oder einem Befall der Systeme durch Schadsoftware. 
Der KPI misst den Abdeckungsgrad  der Datensicherung.</t>
  </si>
  <si>
    <t>Ein flächendeckendes Patch Management schützt das Unternehmen vor Malware und Exploits. Der KPI misst den Einbezug von Systemen und Applikationen im Patch Management Prozess.</t>
  </si>
  <si>
    <t xml:space="preserve">Im Rahmen eines ISMS müssen obligatorische und nichtobligatorische Richtlinien/Dokumentationen erstellt werden. 
</t>
  </si>
  <si>
    <t xml:space="preserve">Im Rahmen des ISMS  müssen die erstellten  Richtlinien/Dokumentationen auf Aktualität geprüft werden.
</t>
  </si>
  <si>
    <t xml:space="preserve">Informationssicherheits-themen sind im Rahmen von Projekten zu adressieren. 
</t>
  </si>
  <si>
    <t xml:space="preserve">Projekte mit Sicherheitsanforderungen </t>
  </si>
  <si>
    <t>Ein flächendeckender und durchgängiger Schutz von allen relevanten mobilen Endgeräten ist die Grundlage für einen sicheren Betrieb dieser mobilen Endgeräten  Der KPI misst den Abdeckungsgrad der definierten  Schutzmaßnahmen.</t>
  </si>
  <si>
    <t>Eine hohe Umsetzung der Sicherheitsmaßnahmen bei relevanten mobilen Endgeräten führt zu einer Reduzierung von Schwachstellen</t>
  </si>
  <si>
    <t>Liegenschaften müssen angemessen geschützt werden, dies kann durch ein implementiertes Zonenkonzept erreicht werden. Das Zonenkonzept sollte flächendeckend umgesetzt sein.</t>
  </si>
  <si>
    <t>Zonen müssen gemäß Kritikalität angemessen geschützt werden.</t>
  </si>
  <si>
    <t>Regelmäßige Überprüfungen der Zutrittsberechtigungen auf Notwendigkeit stellen eine zwingende Voraussetzung für eine sichere Anlieferungs- und Versandzone dar.</t>
  </si>
  <si>
    <t>Event-Logging ermöglicht die Nachvollziehbarkeit von  Aktivitäten in einem Prozess bzw. Prozessschritt/auf einem System/in einer Applikation. Diese Funktionalität hilft bei der Aufklärung von Systemfehlern/-auffälligkeiten. Logs sollten in sicherheitskritischen Systemen aktiviert sein.</t>
  </si>
  <si>
    <t>Ergebnisse von Logging-Aktivitäten müssen auswertbar sein. Eine zuverlässige und lückenlose Aufzeichnung der zu überwachenden Aktivitäten ist wichtig, um bei Bedarf nachvollzogen zu werden.</t>
  </si>
  <si>
    <t>Admin-Logging ermöglicht die Nachvollziehbarkeit von  Administratoraktivitäten in einem Prozess bzw. Prozessschritt/auf einem System/in einer Applikation. Diese Funktionalität hilft bei der Aufklärung von Auffälligkeiten. Administrator-Logs sollten in sicherheitskritischen Systemen aktiviert sein und vor (admin-) Manipulationen geschützt werden.</t>
  </si>
  <si>
    <t>Ergebnisse von Admin Logging-Aktivitäten müssen auswertbar sein. Eine zuverlässige, lückenlose und vor Manipulation geschützte Aufzeichnung der zu überwachenden Admin-Aktivitäten ist wichtig, um bei Bedarf nachvollzogen zu werden.</t>
  </si>
  <si>
    <t>IT-Systeme, die Informationen mit hohem oder sehr hohem Schutzbedarf verarbeiten oder speichern, müssen regelmäßig auditiert werden.</t>
  </si>
  <si>
    <t>Maßnahmen aus den Audits müssen termingerecht umgesetzt werden, damit die erkannten Schwachstellen beseitigt werden.</t>
  </si>
  <si>
    <t>Regelmäßige Überprüfungen der SLAs für Netzwerkdienste stellen sicher, dass  immer die aktuellen Sicherheitsanforderungen berücksichtigt werden.</t>
  </si>
  <si>
    <t>Die vereinbarten Maßnahmen aus den SLAs müssen umgesetzt werden.</t>
  </si>
  <si>
    <t>Der Schutz der Vertraulichkeit von Informationen muss vertraglich vereinbart sein, wenn mit externen Partnern mindestens vertrauliche Informationen ausgetauscht werden.</t>
  </si>
  <si>
    <t>Im Beschaffungsprozess identifizierte Risiken werden einer zeitlich angemessenen und effektiven Behandlung unterzogen.</t>
  </si>
  <si>
    <t>Im Software-Entwicklungsprozess sollen Informationssicherheits-Risiken in Bezug auf die zu entwickelnden Applikationen frühzeitig identifiziert werden.</t>
  </si>
  <si>
    <t>Im Software-Entwicklungsprozess identifizierte Risiken werden einer zeitlich angemessenen und effektiven Behandlung unterzogen.</t>
  </si>
  <si>
    <t>In Informationssicherheits-Audits (intern sowie extern) identifizierte Schwachstellen sollen konsequent und nachvollziehbar geschlossen werden. Findings dürfen nicht unbehandelt bleiben.</t>
  </si>
  <si>
    <t>In Informationssicherheits-Audits (intern sowie extern) identifizierte Schwachstellen werden innerhalb der (mit den auditierten Bereichen) vereinbarten Fristen behoben.</t>
  </si>
  <si>
    <t>Ziel (Vision)</t>
  </si>
  <si>
    <t>Alle Mitarbeiter sind hinsichtlich Informationssicherheit geschult</t>
  </si>
  <si>
    <t>Keine Informationssicherheitsvorfälle mit menschlichem Fehlverhalten als Ursache</t>
  </si>
  <si>
    <t>Alle Systeme haben nur valide Benutzerkonten</t>
  </si>
  <si>
    <t>Alle Berechtigungen entsprechen den aktuellen Bedarfen</t>
  </si>
  <si>
    <t>Alle Sammelaccounts sind auf ihre Notwendigkeit geprüft</t>
  </si>
  <si>
    <t>Alle Systeme haben aktuellen Schutz</t>
  </si>
  <si>
    <t>Alle relevanten Daten werden angemessen gesichert</t>
  </si>
  <si>
    <t>Funktionsfähigkeit der Datensicherungen  aller gesicherten Systeme</t>
  </si>
  <si>
    <t>Alle Systeme sind im Patch-Prozess einbezogen</t>
  </si>
  <si>
    <t>Alle Systeme sind auf aktuellem Patchlevel</t>
  </si>
  <si>
    <t>Alle Information Security Incidents werden in einem angemessenen Zeitraum behandelt</t>
  </si>
  <si>
    <t>Alle benötigten Richtlinien/Dokumentationen liegen vor.</t>
  </si>
  <si>
    <t>Alle benötigten Richtlinien/Dokumentationen sind auf Aktualität/Inhalt geprüft.</t>
  </si>
  <si>
    <t>Anforderungen zur Informationssicherheit sind in allen Projekten berücksichtigt.</t>
  </si>
  <si>
    <t>Anforderungen zur Informationssicherheit sind in allen Projekten umgesetzt.</t>
  </si>
  <si>
    <t>Alle relevanten mobilen Endgeräte unterliegen Schutzmaßnahmen</t>
  </si>
  <si>
    <t>Alle relevanten mobilen Endgeräte sind aktuell geschützt.</t>
  </si>
  <si>
    <t>Für alle Liegenschaften sind Zonen definiert</t>
  </si>
  <si>
    <t>Sicherheitszonen sind gemäß interner Vorgabe (vgl. z. B. Hinweise "Sicherheitszonen") geschützt</t>
  </si>
  <si>
    <t>Alle Mitarbeiter im Anlieferungs- und Versandbereich unterliegen der regelmäßigen Zutritts-Berechtigungsprüfung</t>
  </si>
  <si>
    <t>Alle relevanten Systeme und Applikationen sind in das Eventlogging integriert</t>
  </si>
  <si>
    <t>Vollständigkeit und Richtigkeit von Logs</t>
  </si>
  <si>
    <t>Alle relevanten Systeme und Applikationen sind in das Adminlogging integriert</t>
  </si>
  <si>
    <t>Vollständigkeit und Integrität von Admin-Logs</t>
  </si>
  <si>
    <t>Alle relevanten Systeme unterliegen einem regelmäßigem Audit</t>
  </si>
  <si>
    <t>Alle Maßnahmen werden termingerecht umgesetzt</t>
  </si>
  <si>
    <t>Alle SLAs enthalten die aktuellen Sicherheitsanforderungen</t>
  </si>
  <si>
    <t>Alle Anforderungen aus den SLAs sind umgesetzt</t>
  </si>
  <si>
    <t>Mit allen externen Partnern wurde eine GHV abgeschlossen</t>
  </si>
  <si>
    <t>Erkannte Sicherheitsrisiken werden bei Beschaffungen effektiv behandelt</t>
  </si>
  <si>
    <t>Im Software-Entwicklungsprozess werden Sicherheitsrisiken berücksichtigt</t>
  </si>
  <si>
    <t>Sicherheitsrisiken werden im Entwicklungsprozess effektiv behandelt</t>
  </si>
  <si>
    <t>Alle in Audits identifizierten Schwachstellen werden nachverfolgt und mit Aktivitäten belegt</t>
  </si>
  <si>
    <t>In Audits identifizierte Schwachstellen werden innerhalb der definierten Termine und effektiv geschlossen</t>
  </si>
  <si>
    <t>Informationssicherheit, Corporate Security, IT-Security, HR, Business</t>
  </si>
  <si>
    <t>Informationssicherheit, Corporate Security, IT-Security</t>
  </si>
  <si>
    <t xml:space="preserve">IT-Security, Informationssicherheit, </t>
  </si>
  <si>
    <t>IT-Security, Informationssicherheit, Corporate Security,</t>
  </si>
  <si>
    <t>Informationssicherheit, Corporate Security</t>
  </si>
  <si>
    <t>Corporate Security, Logistik, Behörden</t>
  </si>
  <si>
    <t>Einkauf,  Informationssicherheit, Fachbereich</t>
  </si>
  <si>
    <t>Informationssicherheit, IT, Procurement</t>
  </si>
  <si>
    <t>Informationssicherheit, IT, Risk Management</t>
  </si>
  <si>
    <t>Informationssicherheit, Corporate Security, IT, Internal Audit</t>
  </si>
  <si>
    <t>Initialerstellung</t>
  </si>
  <si>
    <t>individuell zu bestimmen (0-20…gering, 20-50 mittel, 50+ hoch)
mögliche Ausprägung zur Vergleichbarkeit von Unternehmenseinheiten: Bezug auf Mitarbeiteranzahl z.B. Einheit: Vorfälle/100 MA</t>
  </si>
  <si>
    <t>individuell zu bestimmen (z. B. Grün: = 100% (der zu sichernden Systeme), Gelb: 70-99%, Rot: &lt;70%)</t>
  </si>
  <si>
    <t>individuell zu bestimmen (Zielabdeckung = 100 %)</t>
  </si>
  <si>
    <t>Anzahl fehlerhafter Logs
Rot: &gt; 0, Grün = 0</t>
  </si>
  <si>
    <t>Anzahl fehlerhafter Admin-Logs
Rot: &gt; 0, Grün = 0</t>
  </si>
  <si>
    <t>Quotient: Anzahl geschützter Systeme  / Gesamtzahl Systeme (bereinigt um genehmigte Ausnahmen)</t>
  </si>
  <si>
    <t>Quotient: Anzahl aller Systeme bei denen das Backup durch einen Funktionalitätstest überprüft wurde/ Gesamtzahl aller gesicherten Systeme</t>
  </si>
  <si>
    <t>Quotient: Anzahl von (Rück-) sicherungen mit Fehlern / Gesamtzahl aller Rücksicherungstests</t>
  </si>
  <si>
    <t xml:space="preserve">Quotient: Anzahl aktuell gepatchter Systeme / Gesamtzahl Systeme  (bereinigt um genehmigte Ausnahmen) </t>
  </si>
  <si>
    <t xml:space="preserve">Quotient: Anzahl vorliegender Richtlinien  / Grundgesamtheit notwendiger Richtlinien </t>
  </si>
  <si>
    <t>Quotient: Anzahl zyklusgemäß geprüfter Richtlinien /  Grundgesamtheit zu prüfender Richtlinien</t>
  </si>
  <si>
    <t xml:space="preserve">Quotient: Anzahl Projekte mit Security-Berücksichtigung / Gesamtanzahl relevanter Projekte  </t>
  </si>
  <si>
    <t>Quotient: Anzahl  Projekte mit Berücksichtigung der Sicherheitsaspekte / Gesamtanzahl relevanter Projekte</t>
  </si>
  <si>
    <t>Quotient: Anzahl geschützter mobiler Endgeräte / Gesamtanzahl mobiler Endgeräte</t>
  </si>
  <si>
    <t>Quotient: Anzahl zeitgerecht geschützter mobiler Endgeräte / Gesamtanzahl mobiler Endgeräte</t>
  </si>
  <si>
    <t>Quotient: Anzahl Liegenschaften mit Zonenkonzept / Grundgesamtheit Liegenschaften</t>
  </si>
  <si>
    <t>Quotient: Anzahl adäquat gesicherter Zonen / Grundgesamtheit der Zonen</t>
  </si>
  <si>
    <t>Quotient: Anzahl der im regelmäßigen Zutrittsberechtigungs-Review berücksichtgten Mitarbeiter im Anlieferungs- und Versandbereich / Grundgesamtheit der Mitarbeiter im Anlieferungs- und Versandbereich</t>
  </si>
  <si>
    <t>Quotient: Anzahl geloggter sicherheitskritischer Systeme / Gesamtzahl sicherheitskritischer Systeme</t>
  </si>
  <si>
    <t>Anzahl fehlerhaft geschriebener Logs</t>
  </si>
  <si>
    <t>Anzahl fehlerhaft geschriebener Admin-Logs</t>
  </si>
  <si>
    <t xml:space="preserve">Quotient: Anzahl auditierter Systeme / Gesamtzahl sicherheitskritscher Systeme  </t>
  </si>
  <si>
    <t xml:space="preserve">Quotient: Anzahl der termingerecht umgesetzten Maßnahmen / Anzahl der offenen Maßnahmen
</t>
  </si>
  <si>
    <t xml:space="preserve">Quotient: Anzahl überprüfter SLAs / Gesamtzahl der SLAs  </t>
  </si>
  <si>
    <t xml:space="preserve">Quotient: Anzahl der  umgesetzten Maßnahmen / Anzahl der vereinbarten Maßnahmen
</t>
  </si>
  <si>
    <t xml:space="preserve">Quotient: Anzahl Aufträge mit abgeschlossener GHV / Gesamtzahl der relevanten Aufträge </t>
  </si>
  <si>
    <t>Quotient: Anzahl der behandelten Risiken / Grundgesamtheit der im Beschaffungsprozess identifizierten Risiken</t>
  </si>
  <si>
    <t>Quotient: Anzahl der Software-Entwicklungsprojekte mit erfolgter Risikoanalyse / Grundgesamtheit relevanter Entwicklungsprojekte</t>
  </si>
  <si>
    <t>Quotient: Anzahl der behandelten Risiken / Grundgesamtheit der im Entwicklungsprozess identifizierten Risiken</t>
  </si>
  <si>
    <t>Quotient: Anzahl der mit Folgeaktivitäten belegten Findings / Grundgesamtheit identifizierter Findings</t>
  </si>
  <si>
    <t>Quotient: Anzahl der innerhalb der Umsetzungsfrist liegenden Aktivitäten zur Behebung von Schwachstellen / Grundgesamtheit der festgelegten Aktivitäten</t>
  </si>
  <si>
    <t>Projektauftraggeber, Projektmanagement Office (PMO)</t>
  </si>
  <si>
    <t>IT Betrieb, IT-Security</t>
  </si>
  <si>
    <t>Werkschutz, lokale Sicherheitsfunktionen, Fachbereiche</t>
  </si>
  <si>
    <t>Logistik, Zutritts-Management</t>
  </si>
  <si>
    <t>IT, System-Owner, Daten-Owner, Risk-Owner</t>
  </si>
  <si>
    <t>IT, System-Owner, Daten-Owner, Risk-Owner, User Management</t>
  </si>
  <si>
    <t>Audit Management,  IT Betrieb, System Owner</t>
  </si>
  <si>
    <t xml:space="preserve"> IT Betrieb, Informationssicherheit</t>
  </si>
  <si>
    <t>IT Betrieb, Informationssicherheit</t>
  </si>
  <si>
    <t>Procurement, Fachbereiche (Anforderer), IT</t>
  </si>
  <si>
    <t>Interne Auditoren, Informationssicherheit, IT, Fachbereiche (Auditees)</t>
  </si>
  <si>
    <t>Inhalte werden aus dem Statement of Applicability (SoA) abgeleitet und gemäß ISO 27001 dokumentiert</t>
  </si>
  <si>
    <t>Übersicht Projekte pro PMO</t>
  </si>
  <si>
    <t>Übersicht der mobilen Endgeräten</t>
  </si>
  <si>
    <t>Liegenschaftspläne, Zonenkonzept, Informations-Klassifizierungen</t>
  </si>
  <si>
    <t>Mitarbeiterverzeichnis (intern/extern), Zutrittskontroll-System</t>
  </si>
  <si>
    <t>CMDB, Logging-Server</t>
  </si>
  <si>
    <t>CMDB, Logging-Server, IAM</t>
  </si>
  <si>
    <t>CMDB</t>
  </si>
  <si>
    <t>CMDB, Auditsystem</t>
  </si>
  <si>
    <t>Einkaufssystem</t>
  </si>
  <si>
    <t>Beschaffungs-Register, Bestellsystem</t>
  </si>
  <si>
    <t>Entwicklungs-System, Entwicklungsprojektdatenbank</t>
  </si>
  <si>
    <t>Auditdatenbank, Follow-Up Datenbank</t>
  </si>
  <si>
    <t>individuell zu definieren (rechnungslegungsrelevant: 10 Jahre)</t>
  </si>
  <si>
    <t>Information Security Assessment - 
Reifegradmodell</t>
  </si>
  <si>
    <t>Erläuterung des Reifegradmodells</t>
  </si>
  <si>
    <t>Information Security Assessment - 
Erläuterung der Anforderungen</t>
  </si>
  <si>
    <r>
      <t xml:space="preserve">"Hierzu kann gehören"
</t>
    </r>
    <r>
      <rPr>
        <sz val="10"/>
        <color theme="1"/>
        <rFont val="Arial"/>
        <family val="2"/>
      </rPr>
      <t>Anforderungen der Kategorie "</t>
    </r>
    <r>
      <rPr>
        <i/>
        <sz val="10"/>
        <color theme="1"/>
        <rFont val="Arial"/>
        <family val="2"/>
      </rPr>
      <t>Hierzu kann gehören</t>
    </r>
    <r>
      <rPr>
        <sz val="10"/>
        <color theme="1"/>
        <rFont val="Arial"/>
        <family val="2"/>
      </rPr>
      <t xml:space="preserve">" sind optional. Sie zeigen Beispiele und Möglichkeiten wie ein Control  umgesetzt werden kann.
</t>
    </r>
  </si>
  <si>
    <t>Aufnahme Reiter Erläuterung</t>
  </si>
  <si>
    <t>Aufnahme Reiter Reifegrade</t>
  </si>
  <si>
    <t>Erweiterung des Reiters KPIs</t>
  </si>
  <si>
    <t>Erhöhung der Lesbarkeit der Controls im Bereich Informationssicherheit</t>
  </si>
  <si>
    <t>(Referenz zu ISO 27001: Control A7.2.1 und A7.2.2)</t>
  </si>
  <si>
    <t>Es muss sichergestellt sein, dass schützenswerte Informationen (Assets) nicht außerhalb des Wirkungsbereichs der Maßnahmen verarbeitet werden, die für das zu erreichende Schutzniveau vorgesehenen vorgesehen sind. Da es in der Regel nicht möglich ist, entsprechende Maßnahmen für alle Bereiche des Standortes umzusetzen, wird ein Zonenkonzept genutzt, welches definiert, in welchen Bereichen welche Art von Informationen verarbeitet werden dürfen.</t>
  </si>
  <si>
    <t>IT-Systeme innerhalb des Netzwerkes haben einen unterschiedlichen Schutzbedarf. So sind i.d.R. IT-Systeme, die direkt mit dem Internet verbunden sind, anderen Gefahren ausgesetzt als IT-Systeme im Büronetz. Um ungewollten Datenaustausch zwischen IT-Systemen mit unterschiedlichem Schutzbedarf zu erkennen und zu unterbinden, müssen entsprechende Gruppen innerhalb des Netzwerkes gebildet und diese von anderen Gruppen getrennt werden.</t>
  </si>
  <si>
    <t>(Referenz zu ISO 27001: Control A11.1.1)</t>
  </si>
  <si>
    <t>(PT-Modul; keine Referenz zu ISO 27001)</t>
  </si>
  <si>
    <t>(Referenz zu ISO 27001: Control A11.1.2)</t>
  </si>
  <si>
    <t>(Referenz zu ISO 27001: Control A11.1.1, A11.1.2 und A11.1.3)</t>
  </si>
  <si>
    <t>(Referenz zu ISO 27001: Control A13.2.4, A15.1.1, A15.1.2 und A15.1.3)</t>
  </si>
  <si>
    <t>(Referenz zu ISO 27001: Control A8.2.2)</t>
  </si>
  <si>
    <t>(Referenz zu ISO 27001: Control A11.1.5)</t>
  </si>
  <si>
    <t>KPI 5.1</t>
  </si>
  <si>
    <t>KPI 6.2</t>
  </si>
  <si>
    <t>KPI 6.3</t>
  </si>
  <si>
    <t>KPI 11.3</t>
  </si>
  <si>
    <t>KPI 11.1</t>
  </si>
  <si>
    <t>KPI 12.5</t>
  </si>
  <si>
    <t>KPI 13.2</t>
  </si>
  <si>
    <t>KPI 13.5</t>
  </si>
  <si>
    <t>KPI 18.4</t>
  </si>
  <si>
    <t>KPI 14.2</t>
  </si>
  <si>
    <t>KPI 14.1</t>
  </si>
  <si>
    <t>Effektivität der Risikobehandlung in Beschaffungsvorgängen von Informationssystemen</t>
  </si>
  <si>
    <t>Effektivität der Risikobehandlung im Entwicklungsprozess</t>
  </si>
  <si>
    <t>individuell zu bestimmen (z. B. quartalsweise)</t>
  </si>
  <si>
    <t>Durch den Aufbau, Betrieb und die Weiterentwicklung eines Information Security Management Systems (ISMS) sowie der Benennung von Verantwortlichkeiten erfolgt eine systematische Steuerung und Kontrolle der Informationssicherheit innerhalb des festgelegten Anwendungsbereiches. Das ISMS definiert Prozesse und Verfahren, damit die Informationssicherheitsziele hinsichtlich einer angemessenen Vertraulichkeit, Verfügbarkeit und Integrität der Unternehmenswerte auf Basis der Sicherheitspolitik erreicht werden.</t>
  </si>
  <si>
    <t>Inwieweit ist eine Richtlinie zur Informationssicherheit erstellt, veröffentlicht bzw. verteilt und wird sie in regelmäßigen Zeitabständen überprüft?</t>
  </si>
  <si>
    <t>Inwieweit werden Mitarbeiter vertraglich zur Einhaltung der Richtlinien zur Informationssicherheit verpflichtet?</t>
  </si>
  <si>
    <t>Inwieweit werden Mitarbeiter über die Risiken beim Umgang mit Informationen und deren Verarbeitung geschult und sensibilisiert?</t>
  </si>
  <si>
    <t>Ziel einer funktionierenden Datensicherungsstrategie ist es, im Falle eines Systemausfalls oder Datenverlustes anderer Art (z.B. Ransomware), die Funktionsfähigkeit bzw. Verfügbarkeit der Informationen in der geforderten Zeit wiederherstellen zu können. Datensicherungen (Backups) müssen dabei unter Beachtung einer entsprechenden Richtlinie erstellt und regelmäßig getestet werden.</t>
  </si>
  <si>
    <t>Anzahl Rot: &lt;  1,Grün = 1</t>
  </si>
  <si>
    <t>Scope / TISAX Scope-ID</t>
  </si>
  <si>
    <t>6.4</t>
  </si>
  <si>
    <t>(Referenz zu ISO 27017: Control  CLD.6.3.1)</t>
  </si>
  <si>
    <t>8.4</t>
  </si>
  <si>
    <t>(Referenz zu ISO 27017: Control  CLD.8.1.5)</t>
  </si>
  <si>
    <t>9.6</t>
  </si>
  <si>
    <t>(Referenz zu ISO 27017: Control  CLD.9.5.1 und CLD.9.5.2)</t>
  </si>
  <si>
    <t>Insbesondere Cloud-Lösungen charakterisieren sich durch eine starke Standardisierung und einem hohen Grad an Virtualisierung auf von vielen Kunden gemeinsam genutzter Infrastruktur. In einer solchen kollaborativen Umgebung wird das Arbeiten von zahlreichen Cloud-Kunden ermöglicht. Damit die eigenen Informationen jederzeit geschützt werden, muss eine klare Trennung der Daten gewähreistet werden.</t>
  </si>
  <si>
    <t>14.4</t>
  </si>
  <si>
    <t>Insbesondere bei Cloud-Diensten, die oft mit verhältnismäßig geringen Kosten oder kostenfrei genutzt werden können, besteht ein erhöhtes Risiko, dass etablierte Beschaffungsprozesse umgangen werden und die  Beschaffung und Inbetriebnahme damit auch ohne geeignete Berücksichtigung der technischen und vertraglichen Anforderungen an die Informationssicherheit erfolgt. Wenn externe IT-Dienste ohne die Berücksichtigung der Sicherheitsvorgaben genutzt werden, kann die Sicherheit an dieser Stelle nicht gewährleistet werden.
Es muss daher sichergestellt sein, dass eine Inbetriebnahme von externen IT-Diensten nicht erfolgt, ohne dass die dafür vorgesehenen Prozesse durchlaufen werden und so die Informationssicherheitsprozesse und Vorgaben vor Inbetriebnahme berücksichtigt wurden.</t>
  </si>
  <si>
    <t>12.9</t>
  </si>
  <si>
    <t>Berücksichtigung kritischer administrativer Funktionen von Cloud-Diensten</t>
  </si>
  <si>
    <t>(Referenz zu ISO 27017: Control CLD.12.1.5)</t>
  </si>
  <si>
    <t>Viele Cloud-Dienste bieten Funktionen, die zu weitreichenden Änderungen in operativ genutzten Diensten führen können. Diese Funktionen können die Vertraulichkeit der Informationen gefährden oder nicht oder nur mit erheblichen Aufwand reversibel sein und damit Verfügbarkeit oder Integrität beeinträchtigen. Diese Funktionen werden administrativen Nutzern oft über eine einfach zu nutzende, automatisierte Konfigurationsschnittstelle zur Verfügung gestellt. Bei Ausführung eines administrativen Users werden solche Aktionen ohne weitere menschliche Prüfung durchgeführt. 
Es muss sichergestellt sein, dass solche Funktionen weder versehentlich noch durch einen bösartigen Administrator ohne besonderen Aufwand dazu genutzt werden können, Schaden in Bezug auf Vertraulichkeit, Verfügbarkeit oder Integrität erzeugen.</t>
  </si>
  <si>
    <t>Freigabe von externen IT-Diensten</t>
  </si>
  <si>
    <t>Herzlich Willkommen
im Information Security Assessment (ISA) des Verbandes der Automobilindustrie (VDA).</t>
  </si>
  <si>
    <t>Der VDA ISA besteht aus mehreren Tabellenblättern, deren Inhalt und Funktion nachfolgend erklärt wird:</t>
  </si>
  <si>
    <t xml:space="preserve">
Wir empfehlen Ihnen, mit dem Tabellenblatt „Informationssicherheit“ zu starten und sich so einen Überblick über den Stand Ihrer Informationssicherheit zu verschaffen.
Viel Erfolg wünscht die AG Audit des Arbeitskreises Informationssicherheit des VDA.
</t>
  </si>
  <si>
    <t>Der VDA ISA dient als Basis für
- ein Self-Assessment zur Bestimmung des Zustandes der Informationssicherheit in der Organisation (z. B. Unternehmen)
- Audits durch interne Fachabteilungen (z. B. Revision, Informationssicherheit)
- die Prüfung nach TISAX (Trusted Information Security Assessment Exchange, http://enx.com/tisax/)</t>
  </si>
  <si>
    <r>
      <rPr>
        <b/>
        <sz val="10"/>
        <rFont val="Arial"/>
        <family val="2"/>
      </rPr>
      <t>Erläuterung:</t>
    </r>
    <r>
      <rPr>
        <sz val="10"/>
        <rFont val="Arial"/>
        <family val="2"/>
      </rPr>
      <t xml:space="preserve">
Die Erläuterung enthält die Definition der Begriffe „muss“, „sollte“ und „kann“ als unterschiedliche Abstufungen innerhalb der Anforderungen in den folgenden Fragekatalogen.
Die Mindestanforderungen sind im Bereich „muss“ aufgelistet. Ohne deren Umsetzung kann das Ziel nicht erreicht werden.
In der Regel ist es notwendig, die unter „sollte“ definierten Anforderungen umzusetzen, um das Ziel zu erreichen. Die Wahl adäquater Maßnahmen kann jedoch ebenfalls anerkannt werden, sofern das Ziel damit erreicht wird. 
Je nach Unternehmensgröße und Anwendungsfall kann es nötig sein, die Anforderungen aus „kann“ umzusetzen, um das Ziel des Controls zu erreichen. 
Eine weitere Besonderheit sind die Zusatzanforderungen je nach Schutzbedarf der Informationen. Grund hierfür ist die Tatsache, dass Informationen mit hohem / sehr hohem Schutzbedarf besondere Maßnahmen erfordern. Der Schutzbedarf bezieht sich auf die wesentlichen Schutzziele der Informationssicherheit Vertraulichkeit, Verfügbarkeit und Integrität.</t>
    </r>
  </si>
  <si>
    <r>
      <rPr>
        <b/>
        <sz val="10"/>
        <rFont val="Arial"/>
        <family val="2"/>
      </rPr>
      <t xml:space="preserve">Deckblatt: </t>
    </r>
    <r>
      <rPr>
        <sz val="10"/>
        <rFont val="Arial"/>
        <family val="2"/>
      </rPr>
      <t xml:space="preserve">
Das Deckblatt enthält Felder für Angaben zur anwendenden Organisation, dem Prüfbereich, dem Prüfer und dem Ansprechpartner der geprüften Organisation.</t>
    </r>
  </si>
  <si>
    <r>
      <rPr>
        <b/>
        <sz val="10"/>
        <rFont val="Arial"/>
        <family val="2"/>
      </rPr>
      <t>Anbindung Dritter (23):</t>
    </r>
    <r>
      <rPr>
        <sz val="10"/>
        <rFont val="Arial"/>
        <family val="2"/>
      </rPr>
      <t xml:space="preserve">
Die hier aufgeführten Controls enthalten Zusatzanforderungen für den Fall, dass Mitarbeiter in den Räumlichkeiten der Organisation über Netzwerkanbindungen auf IT-Systeme von Dritten/Auftraggeber zugreifen.</t>
    </r>
  </si>
  <si>
    <r>
      <rPr>
        <b/>
        <sz val="10"/>
        <rFont val="Arial"/>
        <family val="2"/>
      </rPr>
      <t>Prototypenschutz (25):</t>
    </r>
    <r>
      <rPr>
        <sz val="10"/>
        <rFont val="Arial"/>
        <family val="2"/>
      </rPr>
      <t xml:space="preserve">
Das Tabellenblatt Prototypenschutz enthält physische und organisatorische Anforderungen zum Schutz von Fahrzeugprototypen und wird angewendet, sofern Fahrzeugprototypen durch die Organisation bearbeitet werden.</t>
    </r>
  </si>
  <si>
    <r>
      <rPr>
        <b/>
        <sz val="10"/>
        <rFont val="Arial"/>
        <family val="2"/>
      </rPr>
      <t>Datenschutz (24):</t>
    </r>
    <r>
      <rPr>
        <sz val="10"/>
        <rFont val="Arial"/>
        <family val="2"/>
      </rPr>
      <t xml:space="preserve">
Dieses Tabellenblatt ist zusätzlich bei Auftragsdatenverarbeitung nach §11 BDSG zu bearbeiten und enthält Controls, die nur mit Ja / Nein zu beantworten sind.</t>
    </r>
  </si>
  <si>
    <r>
      <rPr>
        <b/>
        <sz val="10"/>
        <rFont val="Arial"/>
        <family val="2"/>
      </rPr>
      <t>KPIs:</t>
    </r>
    <r>
      <rPr>
        <sz val="10"/>
        <rFont val="Arial"/>
        <family val="2"/>
      </rPr>
      <t xml:space="preserve">
Dieses Tabellenblatt zeigt Beispiele für Key Performance Indicators (KPI) zum Messen der Prozessergebnisse sowohl für Controls, bei denen der VDA ISA einen Zielreifegrad von Level 4 definiert hat als auch für weitere Controls, bei denen eine Messung sinnvoll erscheint. Der Inhalt des Tabellenblattes dient als Hilfestellung zur Identifizierung eigener, passender KPIs. Er stellt keine verbindlichen Vorgaben zum Erreichen des Reifegrads Level 4 vor. Bei Controls, die einen Zielreifegrad von Level 3 oder weniger haben, ist die Definition von KPIs nicht zwingend notwendig, kann aber für ein zentrales Management der Informationssicherheit vieler Standorte hilfreich sein.</t>
    </r>
  </si>
  <si>
    <r>
      <rPr>
        <b/>
        <sz val="10"/>
        <rFont val="Arial"/>
        <family val="2"/>
      </rPr>
      <t>Hinweise:</t>
    </r>
    <r>
      <rPr>
        <sz val="10"/>
        <rFont val="Arial"/>
        <family val="2"/>
      </rPr>
      <t xml:space="preserve">
Dieses Tabellenblatt enthält weitere Informationen und Definition zu den Themen „Sicherheitszonen“, „Optiken“, „Personal“, „Off-Premises Arbeitsplatz“ und Schutzklassen. Die in diesem Tabellenblatt aufgeführten Themen können als Best-practice-Beispiele angesehen werden. </t>
    </r>
  </si>
  <si>
    <r>
      <rPr>
        <b/>
        <sz val="10"/>
        <rFont val="Arial"/>
        <family val="2"/>
      </rPr>
      <t>Glossar:</t>
    </r>
    <r>
      <rPr>
        <sz val="10"/>
        <rFont val="Arial"/>
        <family val="2"/>
      </rPr>
      <t xml:space="preserve">
Das Glossar beschreibt Abkürzungen und weitere Begriffe.</t>
    </r>
  </si>
  <si>
    <r>
      <rPr>
        <b/>
        <sz val="10"/>
        <rFont val="Arial"/>
        <family val="2"/>
      </rPr>
      <t>Lizenz:</t>
    </r>
    <r>
      <rPr>
        <sz val="10"/>
        <rFont val="Arial"/>
        <family val="2"/>
      </rPr>
      <t xml:space="preserve">
Lizenzbedingungen, unter denen der VDA ISA veröffentlicht wird.</t>
    </r>
  </si>
  <si>
    <r>
      <rPr>
        <b/>
        <sz val="10"/>
        <rFont val="Arial"/>
        <family val="2"/>
      </rPr>
      <t>Reifegrade:</t>
    </r>
    <r>
      <rPr>
        <sz val="10"/>
        <rFont val="Arial"/>
        <family val="2"/>
      </rPr>
      <t xml:space="preserve">
Der VDA ISA sieht vor, dass die Umsetzung  mittels eines Reifegrad-Modells bewertet wird, die in diesem Tabellenblatt definiert werden.
Vereinfacht sind die Reifegrade wie folgt abgestuft:
</t>
    </r>
    <r>
      <rPr>
        <b/>
        <sz val="10"/>
        <rFont val="Arial"/>
        <family val="2"/>
      </rPr>
      <t>Level 0:</t>
    </r>
    <r>
      <rPr>
        <sz val="10"/>
        <rFont val="Arial"/>
        <family val="2"/>
      </rPr>
      <t xml:space="preserve"> Die Umsetzung der Anforderungen ist </t>
    </r>
    <r>
      <rPr>
        <b/>
        <sz val="10"/>
        <rFont val="Arial"/>
        <family val="2"/>
      </rPr>
      <t>unvollständig</t>
    </r>
    <r>
      <rPr>
        <sz val="10"/>
        <rFont val="Arial"/>
        <family val="2"/>
      </rPr>
      <t xml:space="preserve">. Es existiert kein Prozess bzw. der Prozess erreicht nicht die erforderlichen Ergebnisse.
</t>
    </r>
    <r>
      <rPr>
        <b/>
        <sz val="10"/>
        <rFont val="Arial"/>
        <family val="2"/>
      </rPr>
      <t>Level 1</t>
    </r>
    <r>
      <rPr>
        <sz val="10"/>
        <rFont val="Arial"/>
        <family val="2"/>
      </rPr>
      <t xml:space="preserve">: Die je nach Schutzbedarf der Informationen notwendigen Anforderungen sind </t>
    </r>
    <r>
      <rPr>
        <b/>
        <sz val="10"/>
        <rFont val="Arial"/>
        <family val="2"/>
      </rPr>
      <t>durchgeführt</t>
    </r>
    <r>
      <rPr>
        <sz val="10"/>
        <rFont val="Arial"/>
        <family val="2"/>
      </rPr>
      <t xml:space="preserve">. Ein Prozess existiert und lässt erkennen, dass er funktioniert. Er ist jedoch nicht vollständig dokumentiert. Es kann daher nicht sichergestellt werden, dass er immer funktioniert.
</t>
    </r>
    <r>
      <rPr>
        <b/>
        <sz val="10"/>
        <rFont val="Arial"/>
        <family val="2"/>
      </rPr>
      <t>Level 2:</t>
    </r>
    <r>
      <rPr>
        <sz val="10"/>
        <rFont val="Arial"/>
        <family val="2"/>
      </rPr>
      <t xml:space="preserve"> Der Prozess zur Erreichung des Ziels ist </t>
    </r>
    <r>
      <rPr>
        <b/>
        <sz val="10"/>
        <rFont val="Arial"/>
        <family val="2"/>
      </rPr>
      <t>gesteuert</t>
    </r>
    <r>
      <rPr>
        <sz val="10"/>
        <rFont val="Arial"/>
        <family val="2"/>
      </rPr>
      <t xml:space="preserve">. Er ist dokumentiert und Nachweise (z. B. Dokumentationen) sind vorhanden.
</t>
    </r>
    <r>
      <rPr>
        <b/>
        <sz val="10"/>
        <rFont val="Arial"/>
        <family val="2"/>
      </rPr>
      <t>Level 3:</t>
    </r>
    <r>
      <rPr>
        <sz val="10"/>
        <rFont val="Arial"/>
        <family val="2"/>
      </rPr>
      <t xml:space="preserve"> Der Prozess zur Erreichung des Ziels ist </t>
    </r>
    <r>
      <rPr>
        <b/>
        <sz val="10"/>
        <rFont val="Arial"/>
        <family val="2"/>
      </rPr>
      <t>etabliert</t>
    </r>
    <r>
      <rPr>
        <sz val="10"/>
        <rFont val="Arial"/>
        <family val="2"/>
      </rPr>
      <t xml:space="preserve">, die Prozesse sind verknüpft, um existierende Abhängigkeiten abzubilden. Die Dokumentation ist aktuell und wird gepflegt.
</t>
    </r>
    <r>
      <rPr>
        <b/>
        <sz val="10"/>
        <rFont val="Arial"/>
        <family val="2"/>
      </rPr>
      <t>Level 4:</t>
    </r>
    <r>
      <rPr>
        <sz val="10"/>
        <rFont val="Arial"/>
        <family val="2"/>
      </rPr>
      <t xml:space="preserve"> Anforderungen aus Level 3, darüber hinaus finden Messungen der Ergebnisse (z. B. KPI) statt und machen den Prozess somit </t>
    </r>
    <r>
      <rPr>
        <b/>
        <sz val="10"/>
        <rFont val="Arial"/>
        <family val="2"/>
      </rPr>
      <t>vorhersagbar</t>
    </r>
    <r>
      <rPr>
        <sz val="10"/>
        <rFont val="Arial"/>
        <family val="2"/>
      </rPr>
      <t xml:space="preserve">.
</t>
    </r>
    <r>
      <rPr>
        <b/>
        <sz val="10"/>
        <rFont val="Arial"/>
        <family val="2"/>
      </rPr>
      <t>Level 5:</t>
    </r>
    <r>
      <rPr>
        <sz val="10"/>
        <rFont val="Arial"/>
        <family val="2"/>
      </rPr>
      <t xml:space="preserve"> Anforderungen aus Level 4, darüber hinaus werden zusätzliche Ressourcen (z. B. Personal und Geld) </t>
    </r>
    <r>
      <rPr>
        <b/>
        <sz val="10"/>
        <rFont val="Arial"/>
        <family val="2"/>
      </rPr>
      <t>optimierend</t>
    </r>
    <r>
      <rPr>
        <sz val="10"/>
        <rFont val="Arial"/>
        <family val="2"/>
      </rPr>
      <t xml:space="preserve"> eingesetzt. Es findet eine kontinuierliche Verbesserung des Prozesses statt.
</t>
    </r>
  </si>
  <si>
    <t>Rollen und Verantwortlichkeiten bei externen IT-Diensteanbietern</t>
  </si>
  <si>
    <r>
      <rPr>
        <b/>
        <sz val="10"/>
        <rFont val="Arial"/>
        <family val="2"/>
      </rPr>
      <t>Ergebnisse:</t>
    </r>
    <r>
      <rPr>
        <sz val="10"/>
        <rFont val="Arial"/>
        <family val="2"/>
      </rPr>
      <t xml:space="preserve">
Hier werden die Ergebnisse der einzelnen Tabellenblätter (Prüfkatalogseiten) zusammengefasst und für den Ausdruck formatiert dargestellt. 
Das Spinnennetz-Diagramm dient der Übersichtsdarstellung aller Controls . 
In der Auflistung aller Controls sind die anzustrebenden Zielreifegrade sichtbar.  
Je nach Bedeutung der Controls variieren die Zielreifegrade zwischen Level 2 und Level 4. 
Bei der Berechnung des Gesamtergebnisses werden die Ergebnisse von Controls, die den Zielreifegrad übererfüllen, gekürzt und der Durchschnitt ermittelt. Dies stellt sicher, dass die Anforderungen themenübergreifend erfüllt werden und kein Ausgleich von über- und untererfüllten Controls stattfindet.</t>
    </r>
  </si>
  <si>
    <r>
      <rPr>
        <b/>
        <sz val="10"/>
        <rFont val="Arial"/>
        <family val="2"/>
      </rPr>
      <t>Informationssicherheit:</t>
    </r>
    <r>
      <rPr>
        <sz val="10"/>
        <rFont val="Arial"/>
        <family val="2"/>
      </rPr>
      <t xml:space="preserve">
Das Tabellenblatt „Informationssicherheit“ enthält alle Basis-Controls basierend auf der Norm ISO/IEC27001. Die Controls selbst sind als Frage formuliert. Die Antwort kann im zusätzlichen Feld „Beschreibung der Umsetzung“ (sichtbar durch die Erweiterung der Tabelle mit „+“) dokumentiert werden. Weiter Felder („Referenz Dokumentation“, „Feststellungen“ und „Maßnahmen“) bieten die Möglichkeit zur erweiterten Dokumentation und werden üblicherweise zur Unterstützung des Auditors genutzt.
Das Ziel des jeweiligen Controls und die Anforderungen zur Erreichung des Ziels sind in den entsprechend benannten Feldern hinterlegt. Jedes Control muss hierbei immer anhand des Grades der Erreichung des Ziels bewertet werden.
Die Bewertung der Reifegrade (Beschreibung im Tabellenblatt „Reifegrade“) jedes Controls wird in dem Feld (Spalte B) mittels Drop-Down festgehalten und automatisch in das Tabellenblatt „Ergebnisse“ übertragen.</t>
    </r>
  </si>
  <si>
    <r>
      <t xml:space="preserve">Level 1:  Durchgeführt
</t>
    </r>
    <r>
      <rPr>
        <sz val="10"/>
        <color theme="1"/>
        <rFont val="Arial"/>
        <family val="2"/>
      </rPr>
      <t>- Der realisierte Prozess erfüllt seinen (Prozess-) Zweck.
- Nachweislich werden die beabsichten Basispraktiken durchgeführt.
- Arbeitsergebnisse werden erzeugt, die  einen Nachweis zu Prozessergebnissen bieten.</t>
    </r>
    <r>
      <rPr>
        <b/>
        <sz val="10"/>
        <color theme="1"/>
        <rFont val="Arial"/>
        <family val="2"/>
      </rPr>
      <t xml:space="preserve">
</t>
    </r>
  </si>
  <si>
    <r>
      <t xml:space="preserve">Level 4:  Vorhersagbar
</t>
    </r>
    <r>
      <rPr>
        <sz val="10"/>
        <color theme="1"/>
        <rFont val="Arial"/>
        <family val="2"/>
      </rPr>
      <t>Prozessmessung (PA 4.1):
- Anforderungen an Prozessinformationen zur Unterstützung von relevanten, definierten Geschäftszielen sind etabliert.
- Ziele zur Prozessmessung sind aus den Anforderungen an Prozessinformationen abgeleitet.
- Quantitative Ziele bzgl. der Prozessdurchführung zur Unterstützung von relevanten, definierten Geschäftszielen sind etabliert.
- Kennzahlen und die Häufigkeit von Messungen sind identifiziert und sind in Übereinstimmung mit den Zielen zur Prozessmessung und den quantitativen Zielen bzgl. der Prozessdurchführung definiert.
- Messergebnisse sind gesammelt, analysiert und werden berichtet, um den Grad  der quantitativen Zielerreichung bzgl. der Prozessdurchführung zu überwachen.
- Messergebnisse werden dazu genutzt, die Durchführung des Prozesses zu charakterisieren.
 Prozess-Steuerung (PA 4.2):
- Aanlyse- und Steuerungstechniken sind bestimmt und werden, wo zutreffend, angewendet.
- variable Steuerungsgrenzen sind zur gewöhnlichen Durchführung des Prozesses etabliert.
- Messdaten für spezielle Varianten werden analysiert  
- korrigierende Maßnahmen werden durchgeführt, um spezielle Varianten zu adressieren.
- Steuerungsgrenzen werden erneut etabliert (falls erforderlich), um den korrigierenden Maßnahmen zu folgen.
Hierzu gehören u.a. folgende Dokumente (GWP):
+ Prozessdokumentation
+ Prozesssteuerungsplan
+ Prozessverbesserungsplan
+ Prozessmessplan
+ Prozessdurchführungsaufzeichnungen</t>
    </r>
  </si>
  <si>
    <r>
      <t xml:space="preserve">Level 5:  Optimierend
</t>
    </r>
    <r>
      <rPr>
        <sz val="10"/>
        <color theme="1"/>
        <rFont val="Arial"/>
        <family val="2"/>
      </rPr>
      <t>Prozessinnovation (PA 5.1):
- Ziele zur Prozessverbesserung sind für den jeweiligen Prozess definiert, welcher die relevanten Geschäftsziele unterstützt.
- Geeignete Daten werden analysiert, um die allgemeinen Gründe für Variantionen bei der Durchführung von Prozessen zu identifizieren.
- Geeignete Daten werden analysiert, um die Möglichkeiten für die Anwendung von Best Practices und Innovation zu identifizieren.
- Möglichkeiten zur Verbesserung, die aus neuen Technologien und neuen Prozesskonzepten abgeleitet werden, sind identifiziert.
- Eine Umsetzungsstrategie ist etabliert, um die Ziele einer Prozessverbesserung zu erreichen.
kontinuierliche Optimierung (PA 5.2):
- Die Auswirkung aller vorgeschlagenen Änderungen wird in Bezug auf die Ziele des definierten und des Standard-Prozesses  bewertet.
- Die Umsetzung aller beschlossenen Änderungen wird gemanaged, um sicherzustellen, dass jegliche Unterbrechung der Durchführung eines Prozesses begriffen und darauf eingewrikt wird.
- Die Wirksamkeit einer Prozessänderung wird auf Grundlage seiner aktuellen Durchführung gegen definierte Prozessanforderungen und Prozessziele bewertet, um zu bestimmen, ob Ergebnisse mit allgemeinen oder speziellen Fällen übereinstimmen.
Hierzu gehören u.a. folgende Dokumente (GWP):
+ Prozessverbesserungsplan
+ Prozessmessplan
+ Prozessdurchführungsaufzeichnungen</t>
    </r>
  </si>
  <si>
    <t>Anforderungsstufen</t>
  </si>
  <si>
    <r>
      <t>"Zusätzlich bei hohem Schutzbedarf"</t>
    </r>
    <r>
      <rPr>
        <sz val="10"/>
        <color theme="1"/>
        <rFont val="Arial"/>
        <family val="2"/>
      </rPr>
      <t xml:space="preserve">
Anforderungen der Kategorie "</t>
    </r>
    <r>
      <rPr>
        <i/>
        <sz val="10"/>
        <color theme="1"/>
        <rFont val="Arial"/>
        <family val="2"/>
      </rPr>
      <t>Zusätzlich bei hohem Schutzbedarf</t>
    </r>
    <r>
      <rPr>
        <sz val="10"/>
        <color theme="1"/>
        <rFont val="Arial"/>
        <family val="2"/>
      </rPr>
      <t xml:space="preserve">" müssen zusätzlich erfüllt sein, wenn der Assessment-Level einen hohen Schutzbedarf vorsieht. 
</t>
    </r>
  </si>
  <si>
    <t>Information Security Assessment
Ergebnisse</t>
  </si>
  <si>
    <t>Entfernen von extern gespeicherten Information-Assets</t>
  </si>
  <si>
    <t>Trennung von Informationen in gemeinsam genutzten Umgebungen</t>
  </si>
  <si>
    <t>- bewertet nach SPICE ISO 15504</t>
  </si>
  <si>
    <t>- Vergleich von 52 ausgewählten Sicherheits-Themen</t>
  </si>
  <si>
    <t>Information Security Assessment
Ergebnisse - Anbindung Dritter</t>
  </si>
  <si>
    <t>Information Security Assessment
Ergebnisse - Prototypenschutz</t>
  </si>
  <si>
    <t>Inwieweit gibt es eine Richtlinie zur Nutzung von mobilen Endgeräten und deren Remote Zugriff auf Daten der Organisation?</t>
  </si>
  <si>
    <t>Durch die Verwendung eindeutiger und personalisierter administrativer Benutzerkonten wird gewährleistet, dass administrative Handlungen eindeutig nachvollziehbar sind. Administratoren dürfen für administrative Aufgaben nur das Benutzerkonto verwenden, welchem privilegierte Rechte zugewiesen sind und müssen für alle sonstigen Tätigkeiten (z. B. E-Mail, Internet) ihr Standard Benutzerkonto nutzen. So soll gewährleistet werden, dass nur Tätigkeiten, die privilegierte Rechte benötigen, auch in diesem Kontext ausgeführt werden.</t>
  </si>
  <si>
    <r>
      <rPr>
        <u/>
        <sz val="10"/>
        <rFont val="Arial"/>
        <family val="2"/>
      </rPr>
      <t>Hierzu muss gehören:</t>
    </r>
    <r>
      <rPr>
        <sz val="10"/>
        <rFont val="Arial"/>
        <family val="2"/>
      </rPr>
      <t xml:space="preserve">
+ Projekte sind unter Berücksichtigung ihrer Anforderungen an die Informationssicherheit zu klassifizieren.
</t>
    </r>
    <r>
      <rPr>
        <u/>
        <sz val="10"/>
        <rFont val="Arial"/>
        <family val="2"/>
      </rPr>
      <t xml:space="preserve">
Hierzu sollte gehören:</t>
    </r>
    <r>
      <rPr>
        <sz val="10"/>
        <rFont val="Arial"/>
        <family val="2"/>
      </rPr>
      <t xml:space="preserve">
+ Die Vorgehensweise und Kriterien zur Klassifizierung von Projekten sind dokumentiert.
+ In frühen Projektphasen werden Risikobewertungen auf Basis der definierten Vorgehensweise durchgeführt.
+ Für identifizierte Informationssicherheitsrisiken (siehe Control 1.2) werden Maßnahmen abgeleitet und im Projekt berücksichtigt.
</t>
    </r>
    <r>
      <rPr>
        <u/>
        <sz val="10"/>
        <rFont val="Arial"/>
        <family val="2"/>
      </rPr>
      <t xml:space="preserve">
Hierzu kann gehören:</t>
    </r>
    <r>
      <rPr>
        <sz val="10"/>
        <rFont val="Arial"/>
        <family val="2"/>
      </rPr>
      <t xml:space="preserve">
Keine.
</t>
    </r>
    <r>
      <rPr>
        <u/>
        <sz val="10"/>
        <rFont val="Arial"/>
        <family val="2"/>
      </rPr>
      <t xml:space="preserve">
Zusätzlich bei hohem Schutzbedarf:</t>
    </r>
    <r>
      <rPr>
        <sz val="10"/>
        <rFont val="Arial"/>
        <family val="2"/>
      </rPr>
      <t xml:space="preserve">
+ Abgeleitete Maßnahmen werden im Projektverlauf regelmäßig überprüft und bei Änderungen der Bewertungskriterien neu bewertet.
</t>
    </r>
    <r>
      <rPr>
        <u/>
        <sz val="10"/>
        <rFont val="Arial"/>
        <family val="2"/>
      </rPr>
      <t xml:space="preserve">
Zusätzlich bei sehr hohem Schutzbedarf:</t>
    </r>
    <r>
      <rPr>
        <sz val="10"/>
        <rFont val="Arial"/>
        <family val="2"/>
      </rPr>
      <t xml:space="preserve">
Keine.</t>
    </r>
  </si>
  <si>
    <t xml:space="preserve">Inwieweit wird das sichere Entfernen von Information-Assets aus den IT-Diensten (insbes. Cloud) gewährleistet? </t>
  </si>
  <si>
    <r>
      <rPr>
        <u/>
        <sz val="10"/>
        <rFont val="Arial"/>
        <family val="2"/>
      </rPr>
      <t>Hierzu muss gehören:</t>
    </r>
    <r>
      <rPr>
        <sz val="10"/>
        <rFont val="Arial"/>
        <family val="2"/>
      </rPr>
      <t xml:space="preserve">
+ Die Anforderungen zum Schutz der Anlieferungs- und Versandbereiche sind erfasst.
+ Die Versandbereiche sind im Sicherheitszonenkonzept integriert.
+ Notwendige Schutzmaßnahmen sind definiert und umgesetzt.
+ Der Zutritt ist nur für identifiziertes und berechtigtes Personal gestattet.
</t>
    </r>
    <r>
      <rPr>
        <u/>
        <sz val="10"/>
        <rFont val="Arial"/>
        <family val="2"/>
      </rPr>
      <t>Hierzu sollte gehören:</t>
    </r>
    <r>
      <rPr>
        <sz val="10"/>
        <rFont val="Arial"/>
        <family val="2"/>
      </rPr>
      <t xml:space="preserve">
+ Sensible IT-Systeme werden von Anlieferungs- und Versandbereichen getrennt.
</t>
    </r>
    <r>
      <rPr>
        <u/>
        <sz val="10"/>
        <rFont val="Arial"/>
        <family val="2"/>
      </rPr>
      <t>Hierzu kann gehören:</t>
    </r>
    <r>
      <rPr>
        <sz val="10"/>
        <rFont val="Arial"/>
        <family val="2"/>
      </rPr>
      <t xml:space="preserve">
+ Es besteht eine separate Sicherheitszone für die Anlieferung durch Zulieferer ohne Zutritt zu weiteren Bereichen der Organisation
+ Eine Schleusenfunktion im Bereich der Anlieferungs- und Ladezone ist vorhanden.
+ Das gelieferte Material wird auf potentielle Bedrohungen untersucht.
</t>
    </r>
    <r>
      <rPr>
        <u/>
        <sz val="10"/>
        <rFont val="Arial"/>
        <family val="2"/>
      </rPr>
      <t>Zusätzlich bei hohem Schutzbedarf:</t>
    </r>
    <r>
      <rPr>
        <sz val="10"/>
        <rFont val="Arial"/>
        <family val="2"/>
      </rPr>
      <t xml:space="preserve">
Keine.
</t>
    </r>
    <r>
      <rPr>
        <u/>
        <sz val="10"/>
        <rFont val="Arial"/>
        <family val="2"/>
      </rPr>
      <t>Zusätzlich bei sehr hohem Schutzbedarf:</t>
    </r>
    <r>
      <rPr>
        <sz val="10"/>
        <rFont val="Arial"/>
        <family val="2"/>
      </rPr>
      <t xml:space="preserve">
Keine.</t>
    </r>
  </si>
  <si>
    <t>Eine Trennung von Entwicklungs-, Test- und Produktivumgebungen hat zum Ziel, dass Fehler im Rahmen der Entwicklung sich nicht auf die Produktivumgebung auswirken. Eine Testumgebung dient z.B. als Zwischenschritt um Software-Entwicklungen mit den Umgebungsvariablen einer Produktivumgebung zu testen und deren Funktionen auf Verfügbarkeit, Zuverlässigkeit und Integrität zu überprüfen.</t>
  </si>
  <si>
    <r>
      <t xml:space="preserve">Mit den umfangreichen Berechtigungen von Systemadministratoren und -operatoren können diese weitreichende Änderungen an IT-Systemen durchführen. Um im Anschluss an Informationssicherheitsereignisse ermitteln zu können, von wem Änderungen an IT-Systemen durchgeführt wurden, ist eine Protokollierung und Auswertung der Aktivitäten </t>
    </r>
    <r>
      <rPr>
        <sz val="10"/>
        <rFont val="Arial"/>
        <family val="2"/>
      </rPr>
      <t>unter Berücksichtigung der gültigen Gesetzgebung (u.a. Datenschutz und Betriebsverfassungsgesetz) notwendig.</t>
    </r>
  </si>
  <si>
    <t>Sicherheitsmechanismen, Qualität der Leistungserbringung und Anforderungen an die Verwaltung aller Netzwerkdienste müssen ermittelt und sowohl für interne als auch für externe Netzwerke in Vereinbarungen (Service Level Agreements, SLAs)  aufgenommen werden.</t>
  </si>
  <si>
    <t>Inwieweit wird sichergestellt, dass nur evaluierte und freigegebene externe IT-Dienste (insbes. Cloud-Dienste) zum Verarbeiten von Unternehmensdaten eingesetzt werden?</t>
  </si>
  <si>
    <r>
      <rPr>
        <u/>
        <sz val="10"/>
        <rFont val="Arial"/>
        <family val="2"/>
      </rPr>
      <t>Hierzu muss gehören:</t>
    </r>
    <r>
      <rPr>
        <sz val="10"/>
        <rFont val="Arial"/>
        <family val="2"/>
      </rPr>
      <t xml:space="preserve">
+ Eine Überwachung und Überprüfung der Einhaltung vertraglicher Vereinbarungen findet statt.
</t>
    </r>
    <r>
      <rPr>
        <u/>
        <sz val="10"/>
        <rFont val="Arial"/>
        <family val="2"/>
      </rPr>
      <t>Hierzu sollte gehören:</t>
    </r>
    <r>
      <rPr>
        <sz val="10"/>
        <rFont val="Arial"/>
        <family val="2"/>
      </rPr>
      <t xml:space="preserve">
+ Ein Prozess zur Überwachung und Überprüfung von Dienstleistern ist definiert und etabliert.
+ Serviceberichte und Dokumente von Dritten werden überwacht und überprüft.
</t>
    </r>
    <r>
      <rPr>
        <u/>
        <sz val="10"/>
        <rFont val="Arial"/>
        <family val="2"/>
      </rPr>
      <t>Hierzu kann gehören:</t>
    </r>
    <r>
      <rPr>
        <sz val="10"/>
        <rFont val="Arial"/>
        <family val="2"/>
      </rPr>
      <t xml:space="preserve">
Keine.
</t>
    </r>
    <r>
      <rPr>
        <u/>
        <sz val="10"/>
        <rFont val="Arial"/>
        <family val="2"/>
      </rPr>
      <t>Zusätzlich bei hohem Schutzbedarf:</t>
    </r>
    <r>
      <rPr>
        <sz val="10"/>
        <rFont val="Arial"/>
        <family val="2"/>
      </rPr>
      <t xml:space="preserve">
+ Eine angemessene Sicherstellung der Informationssicherheit bzw. die Einhaltung der Sicherheitsrichtlinien bei den Geschäftspartnern mittels geeigneter Überprüfungen (z. B. Auditierung) erfolgt. 
</t>
    </r>
    <r>
      <rPr>
        <u/>
        <sz val="10"/>
        <rFont val="Arial"/>
        <family val="2"/>
      </rPr>
      <t>Zusätzlich bei sehr hohem Schutzbedarf:</t>
    </r>
    <r>
      <rPr>
        <sz val="10"/>
        <rFont val="Arial"/>
        <family val="2"/>
      </rPr>
      <t xml:space="preserve">
Keine.</t>
    </r>
    <r>
      <rPr>
        <b/>
        <i/>
        <sz val="10"/>
        <rFont val="Arial"/>
        <family val="2"/>
      </rPr>
      <t xml:space="preserve">
</t>
    </r>
    <r>
      <rPr>
        <sz val="10"/>
        <color theme="1"/>
        <rFont val="Arial"/>
        <family val="2"/>
      </rPr>
      <t/>
    </r>
  </si>
  <si>
    <t>Die Erkennung und Abwehr von Sicherheitsereignissen benötigt in der Regel eine wirksame und konsistente Herangehensweise. Hierzu müssen die Verantwortlichkeiten und Verfahren zum Umgang mit Informationssicherheitsereignissen festgelegt werden damit eine schnelle Reaktion auf Informationssicherheitsereignisse sichergestellt ist. Wesentliches Element der Verfahren sind hierbei geeignete Meldewege und eine Sensibilisierung aller Mitarbeiter.</t>
  </si>
  <si>
    <r>
      <rPr>
        <u/>
        <sz val="10"/>
        <rFont val="Arial"/>
        <family val="2"/>
      </rPr>
      <t>Hierzu muss gehören:</t>
    </r>
    <r>
      <rPr>
        <sz val="10"/>
        <rFont val="Arial"/>
        <family val="2"/>
      </rPr>
      <t xml:space="preserve">
+ Verfahren zur Sicherstellung der Nachweisbarkeit bei Informationssicherheitsereignissen/-schwachstellen sind etabliert und dokumentiert.
+ Informationssicherheitsereignisse/-schwachstellen werden bewertet und zur Sicherstellung der Nachweisbarkeit dokumentiert.
+ Eine angemessene Reaktion auf Informationssicherheitsereignisse/-schwachstellen erfolgt.
</t>
    </r>
    <r>
      <rPr>
        <u/>
        <sz val="10"/>
        <rFont val="Arial"/>
        <family val="2"/>
      </rPr>
      <t>Hierzu sollte gehören:</t>
    </r>
    <r>
      <rPr>
        <sz val="10"/>
        <rFont val="Arial"/>
        <family val="2"/>
      </rPr>
      <t xml:space="preserve">
+ Informationssicherheitsereignisse/-schwachstellen (Problem-Management) werden ausgewertet.
+ Maßnahmen zur Verhinderung des erneuten Auftretens ähnlicher Informationssicherheitsereignisse sind definiert und umgesetzt.
</t>
    </r>
    <r>
      <rPr>
        <u/>
        <sz val="10"/>
        <rFont val="Arial"/>
        <family val="2"/>
      </rPr>
      <t>Hierzu kann gehören:</t>
    </r>
    <r>
      <rPr>
        <sz val="10"/>
        <rFont val="Arial"/>
        <family val="2"/>
      </rPr>
      <t xml:space="preserve">
Keine.
</t>
    </r>
    <r>
      <rPr>
        <u/>
        <sz val="10"/>
        <rFont val="Arial"/>
        <family val="2"/>
      </rPr>
      <t>Zusätzlich bei hohem Schutzbedarf:</t>
    </r>
    <r>
      <rPr>
        <sz val="10"/>
        <rFont val="Arial"/>
        <family val="2"/>
      </rPr>
      <t xml:space="preserve">
Keine.
</t>
    </r>
    <r>
      <rPr>
        <u/>
        <sz val="10"/>
        <rFont val="Arial"/>
        <family val="2"/>
      </rPr>
      <t>Zusätzlich bei sehr hohem Schutzbedarf:</t>
    </r>
    <r>
      <rPr>
        <sz val="10"/>
        <rFont val="Arial"/>
        <family val="2"/>
      </rPr>
      <t xml:space="preserve">
Keine.</t>
    </r>
  </si>
  <si>
    <r>
      <rPr>
        <u/>
        <sz val="10"/>
        <rFont val="Arial"/>
        <family val="2"/>
      </rPr>
      <t>Hierzu muss gehören:</t>
    </r>
    <r>
      <rPr>
        <sz val="10"/>
        <rFont val="Arial"/>
        <family val="2"/>
      </rPr>
      <t xml:space="preserve">
+ Gesetzliche, regulatorische und vertragliche Anforderungen und Vorgaben mit Relevanz zur Informationssicherheit, wie z. B. im Bereich Urheberrecht, werden regelmäßig ermittelt.
+ Regelungen bzgl. der Erfüllung von gesetzlichen, regulatorischen und vertraglichen Anforderungen sind definiert, umgesetzt und an die beauftragten Personen kommuniziert.
</t>
    </r>
    <r>
      <rPr>
        <u/>
        <sz val="10"/>
        <rFont val="Arial"/>
        <family val="2"/>
      </rPr>
      <t>Hierzu sollte gehören:</t>
    </r>
    <r>
      <rPr>
        <sz val="10"/>
        <rFont val="Arial"/>
        <family val="2"/>
      </rPr>
      <t xml:space="preserve">
+ Maßnahmen zur Erfüllung der Anforderungen mit Bezug auf geistige Eigentumsrechte und der Verwendung von urheberrechtlich geschützten Softwareprodukten (Beschaffung und Lizenzmanagement) sind definiert und umgesetzt. 
+ Sensibilisierungsmaßnahmen zu Compliance-Themen der Informationssicherheit für Mitarbeiter werden regelmäßig durchgeführt.
+ Die Integrität von Aufzeichnungen gemäß vertraglicher, regulatorischer oder gesetzlicher Verpflichtungen und Geschäftsanforderungen sowie der Klassifizierung (Zugriffsschutz, Aufbewahrung) ist berücksichtigt.
</t>
    </r>
    <r>
      <rPr>
        <u/>
        <sz val="10"/>
        <rFont val="Arial"/>
        <family val="2"/>
      </rPr>
      <t xml:space="preserve">
Hierzu kann gehören:</t>
    </r>
    <r>
      <rPr>
        <sz val="10"/>
        <rFont val="Arial"/>
        <family val="2"/>
      </rPr>
      <t xml:space="preserve">
Keine.
</t>
    </r>
    <r>
      <rPr>
        <u/>
        <sz val="10"/>
        <rFont val="Arial"/>
        <family val="2"/>
      </rPr>
      <t>Zusätzlich bei hohem Schutzbedarf:</t>
    </r>
    <r>
      <rPr>
        <sz val="10"/>
        <rFont val="Arial"/>
        <family val="2"/>
      </rPr>
      <t xml:space="preserve">
Keine.
</t>
    </r>
    <r>
      <rPr>
        <u/>
        <sz val="10"/>
        <rFont val="Arial"/>
        <family val="2"/>
      </rPr>
      <t>Zusätzlich bei sehr hohem Schutzbedarf:</t>
    </r>
    <r>
      <rPr>
        <sz val="10"/>
        <rFont val="Arial"/>
        <family val="2"/>
      </rPr>
      <t xml:space="preserve">
Keine.</t>
    </r>
  </si>
  <si>
    <t>Die zeitnahe Installation von Patches härtet Systeme und Anwendungen und reduziert so "Exploit Windows" für das Unternehmen. Der KPI misst die Erfassung des SOLL- und IST-Zustandes der Patches</t>
  </si>
  <si>
    <t>Einteilung der Anforderungen der einzelnen Controls in muss, sollte und kann, um den Grad der Verbindlichkeit der einzelnen Anforderungen zu verdeutlichen</t>
  </si>
  <si>
    <t>Erweiterung des Reiters Informationssicherheit um zusätzliche Controls um Anforderungen für die Nutzung von Cloud-Services zu verdeutlichen</t>
  </si>
  <si>
    <r>
      <t xml:space="preserve">Level 2:  Gesteuert
</t>
    </r>
    <r>
      <rPr>
        <sz val="10"/>
        <color theme="1"/>
        <rFont val="Arial"/>
        <family val="2"/>
      </rPr>
      <t xml:space="preserve">Steuerung der Prozessdurchführung (PA 2.1):
- Die Leistungsziele des Prozesses sind identifiziert.
- Die Durchführung des Prozesses wird geplant und überwacht.
- Die Durchführung des Prozesses wird zur Erfüllung des Planungen angepasst.
- Verantwortlichkeiten und Befugnisse zur Durchführung des Prozesses sind definiert, zugewiesen und kommuniziert.
- Für die Durchführung des Prozesses notwendige Resourcen und Informationen sind ermittelt, bereitgestellt, zugewiesen und weden genutzt.
- Schnittstellen zwischen betroffenen Einheiten werden gemananged, um eine effektive Kommunikation und eine klare Zuweisung von Verantwortlichkeiten sicherzustellen.
Management der Arbeitsprodukte (PA 2.2):
- Anforderungen an die Arbeitsergebnisse des Prozesses sind definiert
- Anforderungen an die Dokumentation und die Steuerung der Arbeitsergebnisse sind definiert.
- Arbeitsergebnisse werden angemessen identifiziert, dokumentiert und gesteuert.
- Arbeitsergebnisse werden in Übereinstimmung mit geplanten Maßnahmen überprüft und nötigenfalls angepasst, um die Anforderungen zu erfüllen.
Hierzu gehören u.a. folgende Dokumente (GWP):
+ Prozessdokumentation
+ Prozessplan
+ Qualitätsplan, -aufzeichnungen
+ Prozessdurchführungsaufzeichnungen
</t>
    </r>
  </si>
  <si>
    <r>
      <t xml:space="preserve">Level 0:  Unvollständig 
</t>
    </r>
    <r>
      <rPr>
        <sz val="10"/>
        <color theme="1"/>
        <rFont val="Arial"/>
        <family val="2"/>
      </rPr>
      <t xml:space="preserve">Ein Prozess ist nicht implementiert oder der Prozesszweck wird nicht erreicht. Es gibt nur geringe oder keine Anzeichen dafür, dass der Prozesszweck systematisch erreicht wird.
</t>
    </r>
  </si>
  <si>
    <t xml:space="preserve">Die Bewertung der Reifegrade erfolgt auf Basis eines generischen Prozess-Reifegradmodells. Das Reifegradmodell unterscheidet hierbei sechs verschiedene Stufen:
- Stufe 0: Unvollständig
- Stufe 1: Durchgeführt
- Stufe 2: Gesteuert
- Stufe 3: Etabliert 
- Stufe 4: Vorhersagbar
- Stufe 5: Optimierend
Den einzelnen Stufen sind die Aktivitäten zugeordnet, die dazu führen, dass die Ergebnisse systematisch erarbeitet und am Ende des Prozesses in der definierten Qualität vorliegen.
Während der Bewertung muss objektiv nachgewiesen werden, dass die Anforderungen auf der entsprechenden Stufe erfüllt werden. Dieses erfolgt zum Beispiel anhand von Arbeitsprodukten, welche als Ergebnisse aus den Prozessen der Controls hervorgehen, oder durch Aussagen der Prozessausführenden in Interviews.
</t>
  </si>
  <si>
    <r>
      <t>"Zusätzlich bei sehr hohem Schutzbedarf"</t>
    </r>
    <r>
      <rPr>
        <sz val="10"/>
        <color theme="1"/>
        <rFont val="Arial"/>
        <family val="2"/>
      </rPr>
      <t xml:space="preserve">
Anforderungen der Kategorie "</t>
    </r>
    <r>
      <rPr>
        <i/>
        <sz val="10"/>
        <color theme="1"/>
        <rFont val="Arial"/>
        <family val="2"/>
      </rPr>
      <t>Zusätzlich bei sehr hohem Schutzbedarf</t>
    </r>
    <r>
      <rPr>
        <sz val="10"/>
        <color theme="1"/>
        <rFont val="Arial"/>
        <family val="2"/>
      </rPr>
      <t xml:space="preserve">" müssen zusätzlich erfüllt sein, wenn der Assessment-Level einen sehr hohen Schutzbedarf vorsieht. 
</t>
    </r>
  </si>
  <si>
    <r>
      <t xml:space="preserve">"Hierzu sollte gehören"
</t>
    </r>
    <r>
      <rPr>
        <sz val="10"/>
        <color theme="1"/>
        <rFont val="Arial"/>
        <family val="2"/>
      </rPr>
      <t>Anforderungen der Kategorie "</t>
    </r>
    <r>
      <rPr>
        <i/>
        <sz val="10"/>
        <color theme="1"/>
        <rFont val="Arial"/>
        <family val="2"/>
      </rPr>
      <t>Hierzu sollte gehören</t>
    </r>
    <r>
      <rPr>
        <sz val="10"/>
        <color theme="1"/>
        <rFont val="Arial"/>
        <family val="2"/>
      </rPr>
      <t>" sind grundsätzlich durch die Organisation umzusetzen. Für Anforderungen der Kategorie "</t>
    </r>
    <r>
      <rPr>
        <i/>
        <sz val="10"/>
        <color theme="1"/>
        <rFont val="Arial"/>
        <family val="2"/>
      </rPr>
      <t>Hierzu sollte gehören</t>
    </r>
    <r>
      <rPr>
        <sz val="10"/>
        <color theme="1"/>
        <rFont val="Arial"/>
        <family val="2"/>
      </rPr>
      <t xml:space="preserve">" kann es jedoch unter bestimmten Umständen eine valide Begründung geben, diese nicht zu erfüllen. Die Auswirkungen einer Abweichung müssen durch die Organisation verstanden und eine Abweichung nachvollziehbar begründet werden.
</t>
    </r>
  </si>
  <si>
    <r>
      <t xml:space="preserve">"Hierzu muss gehören"
</t>
    </r>
    <r>
      <rPr>
        <sz val="10"/>
        <color theme="1"/>
        <rFont val="Arial"/>
        <family val="2"/>
      </rPr>
      <t>Anforderungen der Kategorie "</t>
    </r>
    <r>
      <rPr>
        <i/>
        <sz val="10"/>
        <color theme="1"/>
        <rFont val="Arial"/>
        <family val="2"/>
      </rPr>
      <t>Hierzu muss gehören</t>
    </r>
    <r>
      <rPr>
        <sz val="10"/>
        <color theme="1"/>
        <rFont val="Arial"/>
        <family val="2"/>
      </rPr>
      <t xml:space="preserve">" sind eine strikte Anforderung, für die es keine Ausnahmen gibt.
</t>
    </r>
  </si>
  <si>
    <t xml:space="preserve">Unterschiedlich hoher Schutzbedarf und spezielle Eigenschaften von Organisationen spiegeln sich in verschiedenen Anforderungen wieder. Bei der Beschreibung der Anforderungen zu den jeweiligen Controls werden die folgenden fünf Arten von Anforderungen unterschieden:
- Hierzu muss gehören
- Hierzu sollte gehören
- Hierzu kann gehören
- Zusätzlich bei hohem Schutzbedarf
- Zusätzlich bei sehr hohem Schutzbedarf
Die Interpretation der jeweiligen Anforderungskategorie ist wie folgt zu verstehen.
</t>
  </si>
  <si>
    <t>Information Security Assessment - 
Änderungshistorie</t>
  </si>
  <si>
    <t>Information Security Assessment - 
Fragen</t>
  </si>
  <si>
    <r>
      <t xml:space="preserve">Hierzu muss gehören:
</t>
    </r>
    <r>
      <rPr>
        <sz val="10"/>
        <rFont val="Arial"/>
        <family val="2"/>
      </rPr>
      <t xml:space="preserve">+ Mitarbeiter sind geschult und sensibilisiert.
</t>
    </r>
    <r>
      <rPr>
        <u/>
        <sz val="10"/>
        <rFont val="Arial"/>
        <family val="2"/>
      </rPr>
      <t>Hierzu sollte gehören:</t>
    </r>
    <r>
      <rPr>
        <u/>
        <sz val="10"/>
        <rFont val="Arial"/>
        <family val="2"/>
        <charset val="1"/>
      </rPr>
      <t xml:space="preserve">
</t>
    </r>
    <r>
      <rPr>
        <sz val="10"/>
        <rFont val="Arial"/>
        <family val="2"/>
      </rPr>
      <t xml:space="preserve">+ Ein Konzept zur Sensibilisierung und Schulung der Mitarbeiter ist erstellt.
 -  Zielgruppen für Schulungs- und Sensibilisierungsmaßnahmen (z. B. neue Mitarbeiter, Administratoren) sind definiert und im   Schulungskonzept berücksichtigt.
+ Das Konzept wurde vom verantwortlichen Management freigegeben
 -  Für die Durchführung notwendige Ressourcen sind freigegeben
+ Schulungs- und Sensibilisierungsmaßnahmen werden sowohl regelmäßig als auch anlassbezogen durchgeführt.
+ Die Teilnahme an Schulungs- und Sensibilisierungsmaßnahmen wird dokumentiert. 
+ Mitarbeitern sind die Ansprechpartner zur Informationssicherheit bekannt. 
+ Geeignete KPIs zur Sensibilisierung- und Schulung sind definiert und werden ausgewertet.
</t>
    </r>
    <r>
      <rPr>
        <u/>
        <sz val="10"/>
        <rFont val="Arial"/>
        <family val="2"/>
      </rPr>
      <t xml:space="preserve">
Hierzu kann gehören:
</t>
    </r>
    <r>
      <rPr>
        <sz val="10"/>
        <rFont val="Arial"/>
        <family val="2"/>
      </rPr>
      <t xml:space="preserve">+ Es erfolgt eine regelmäßige Lernzielkontrolle über durchgeführte Sensibilisierungen und Schulungen von Teilnehmern.
+ Der Lernerfolg von Sensibilisierungs- und Schulungsprogrammen wird quantitativ und qualitativ überprüft.
</t>
    </r>
    <r>
      <rPr>
        <u/>
        <sz val="10"/>
        <rFont val="Arial"/>
        <family val="2"/>
      </rPr>
      <t xml:space="preserve">Zusätzlich bei hohem Schutzbedarf:
</t>
    </r>
    <r>
      <rPr>
        <sz val="10"/>
        <rFont val="Arial"/>
        <family val="2"/>
      </rPr>
      <t>Keine.</t>
    </r>
    <r>
      <rPr>
        <strike/>
        <u/>
        <sz val="10"/>
        <rFont val="Arial"/>
        <family val="2"/>
      </rPr>
      <t xml:space="preserve">
</t>
    </r>
    <r>
      <rPr>
        <u/>
        <sz val="10"/>
        <rFont val="Arial"/>
        <family val="2"/>
      </rPr>
      <t xml:space="preserve">
Zusätzlich bei sehr hohem Schutzbedarf:
</t>
    </r>
    <r>
      <rPr>
        <sz val="10"/>
        <rFont val="Arial"/>
        <family val="2"/>
      </rPr>
      <t xml:space="preserve">Keine.
</t>
    </r>
  </si>
  <si>
    <r>
      <rPr>
        <u/>
        <sz val="10"/>
        <rFont val="Arial"/>
        <family val="2"/>
      </rPr>
      <t>Hierzu muss gehören:</t>
    </r>
    <r>
      <rPr>
        <sz val="10"/>
        <rFont val="Arial"/>
        <family val="2"/>
      </rPr>
      <t xml:space="preserve">
+ Die Nutzung von mobilen Endgeräten (z. B. Smartphones, Notebooks) ist geregelt.
</t>
    </r>
    <r>
      <rPr>
        <u/>
        <sz val="10"/>
        <rFont val="Arial"/>
        <family val="2"/>
      </rPr>
      <t>Hierzu sollte gehören:</t>
    </r>
    <r>
      <rPr>
        <sz val="10"/>
        <rFont val="Arial"/>
        <family val="2"/>
      </rPr>
      <t xml:space="preserve">
+ Eine Richtlinie unter Berücksichtigung der folgenden Aspekte ist erstellt:
  - Registrierung mobiler Endgeräte
  - Anforderungen an den physischen Schutz (u. a. gegen Diebstahl, Ausspähen von Informationen)
  - Einschränkungen bei der Installation von Software
  - Anforderungen an die Versionierung von Software für mobile Endgeräte und das zugehörige Patch-Management
  - Zugangsbeschränkungen zu bestimmten Informationsdiensten
  - Verschlüsselungstechniken
  - Datensicherung (Backup)
  - Schutz vor Schadsoftware
  - Remote Löschverfahren
  - Nutzung von Web-Services und Web Apps
  - Verfahren bei Verlust des mobilen Endgeräts
+ Unterzeichnung einer Verpflichtungserklärung durch die Nutzer zum Umgang mit Besonderheiten bei der Arbeit mit mobilen Endgeräten in Abhängigkeit des Schutzbedarfs, wie z. B. Diebstahlschutz, Installation von Software, Verhinderung der Einsehbarkeit auf Informationen selbst (Sichtschutz), Verwendung einer geschützten Umgebung (z.B. geschlossener Raum, kein öffentlicher Ort), Umgang mit Authentifizierungsmitteln.
</t>
    </r>
    <r>
      <rPr>
        <u/>
        <sz val="10"/>
        <rFont val="Arial"/>
        <family val="2"/>
      </rPr>
      <t>Hierzu kann gehören:</t>
    </r>
    <r>
      <rPr>
        <sz val="10"/>
        <rFont val="Arial"/>
        <family val="2"/>
      </rPr>
      <t xml:space="preserve">
Keine. 
</t>
    </r>
    <r>
      <rPr>
        <u/>
        <sz val="10"/>
        <rFont val="Arial"/>
        <family val="2"/>
      </rPr>
      <t xml:space="preserve">
Zusätzlich bei hohem Schutzbedarf:</t>
    </r>
    <r>
      <rPr>
        <sz val="10"/>
        <rFont val="Arial"/>
        <family val="2"/>
      </rPr>
      <t xml:space="preserve">
Keine.
</t>
    </r>
    <r>
      <rPr>
        <u/>
        <sz val="10"/>
        <rFont val="Arial"/>
        <family val="2"/>
      </rPr>
      <t>Zusätzlich bei sehr hohem Schutzbedarf:</t>
    </r>
    <r>
      <rPr>
        <sz val="10"/>
        <rFont val="Arial"/>
        <family val="2"/>
      </rPr>
      <t xml:space="preserve">
Keine.
</t>
    </r>
  </si>
  <si>
    <r>
      <rPr>
        <u/>
        <sz val="10"/>
        <rFont val="Arial"/>
        <family val="2"/>
        <charset val="1"/>
      </rPr>
      <t xml:space="preserve">Hierzu muss gehören:
</t>
    </r>
    <r>
      <rPr>
        <sz val="10"/>
        <rFont val="Arial"/>
        <family val="2"/>
        <charset val="1"/>
      </rPr>
      <t xml:space="preserve">+ Die Verwendung von eindeutigen und personalisierten administrativen Benutzerkonten ist geregelt und etabliert.
+ Eine Unterscheidung der Benutzerkonten (privilegiertes Benutzerkonto, "Office-Benutzerkonto") ist gewährleistet, z. B. durch den Besitz zweier oder mehrerer Benutzerkonten.
+ Der Management-Prozess(Vergabe/Änderung/Löschung) für privilegierte Benutzerkennungen ist dokumentiert und etabliert. 
+ Die Vergabe von privilegierten Rechten erfolgt erst nach Genehmigung.
+ Es werden sichere Authentifizierungsverfahren für privilegierte Benutzerkonten verwendet.
+ Benutzerkonten mit privilegierten Rechten sind dokumentiert und werden regelmäßig überprüft.
</t>
    </r>
    <r>
      <rPr>
        <u/>
        <sz val="10"/>
        <rFont val="Arial"/>
        <family val="2"/>
        <charset val="1"/>
      </rPr>
      <t xml:space="preserve">Hierzu sollte gehören:
</t>
    </r>
    <r>
      <rPr>
        <sz val="10"/>
        <rFont val="Arial"/>
        <family val="2"/>
        <charset val="1"/>
      </rPr>
      <t>+ Eine Identifizierung der relevanten bzw. betroffenen IT-Systeme ist erfolgt und dokumentiert.
+ Die Vergabe von Rechten erfolgt bedarfsorientiert und entsprechend der Rolle und/oder Verantwortungsbereich (Beachtung der Funktionstrennung).
+ Folgende Punkte sind bei der Überprüfung der vergebenen privilegierten Rechte zu berücksichtigen:
  - Es erfolgt eine regelmäßige Überprüfungen von privilegierten Zugriffsrechten (</t>
    </r>
    <r>
      <rPr>
        <sz val="10"/>
        <rFont val="Arial"/>
        <family val="2"/>
      </rPr>
      <t>angemessener Zeitraum z.B. vierteljährlich</t>
    </r>
    <r>
      <rPr>
        <sz val="10"/>
        <rFont val="Arial"/>
        <family val="2"/>
        <charset val="1"/>
      </rPr>
      <t xml:space="preserve">)
  - Die Überprüfungen werden dokumentiert
  - Veränderungen des Aufgabengebietes werden sofort berücksichtigt
</t>
    </r>
    <r>
      <rPr>
        <u/>
        <sz val="10"/>
        <rFont val="Arial"/>
        <family val="2"/>
        <charset val="1"/>
      </rPr>
      <t>Hier kann gehören:</t>
    </r>
    <r>
      <rPr>
        <sz val="10"/>
        <rFont val="Arial"/>
        <family val="2"/>
        <charset val="1"/>
      </rPr>
      <t xml:space="preserve">
Keine.
</t>
    </r>
    <r>
      <rPr>
        <u/>
        <sz val="10"/>
        <rFont val="Arial"/>
        <family val="2"/>
        <charset val="1"/>
      </rPr>
      <t xml:space="preserve">Zusätzlich bei hohem Schutzbedarf:
</t>
    </r>
    <r>
      <rPr>
        <sz val="10"/>
        <rFont val="Arial"/>
        <family val="2"/>
        <charset val="1"/>
      </rPr>
      <t>Keine.</t>
    </r>
    <r>
      <rPr>
        <u/>
        <sz val="10"/>
        <rFont val="Arial"/>
        <family val="2"/>
        <charset val="1"/>
      </rPr>
      <t xml:space="preserve">
Zusätzlich bei sehr hohem Schutzbedarf:
</t>
    </r>
    <r>
      <rPr>
        <sz val="10"/>
        <rFont val="Arial"/>
        <family val="2"/>
        <charset val="1"/>
      </rPr>
      <t xml:space="preserve">Keine.
</t>
    </r>
  </si>
  <si>
    <r>
      <rPr>
        <u/>
        <sz val="10"/>
        <rFont val="Arial"/>
        <family val="2"/>
        <charset val="1"/>
      </rPr>
      <t xml:space="preserve">Hierzu muss gehören:
</t>
    </r>
    <r>
      <rPr>
        <sz val="10"/>
        <rFont val="Arial"/>
        <family val="2"/>
        <charset val="1"/>
      </rPr>
      <t xml:space="preserve">+ Eine Regelung zum Umgang mit Anmeldeinformationen ist erstellt und berücksichtigt mindestens folgende Aspekte:
    -    keine Weitergabe von Anmeldeinformationen an Dritte - auch nicht an Autoritätspersonen - </t>
    </r>
    <r>
      <rPr>
        <sz val="10"/>
        <rFont val="Arial"/>
        <family val="2"/>
      </rPr>
      <t>unter Beachtung gesetzlicher Rahmenbedingungen</t>
    </r>
    <r>
      <rPr>
        <sz val="10"/>
        <rFont val="Arial"/>
        <family val="2"/>
        <charset val="1"/>
      </rPr>
      <t xml:space="preserve">
    -    kein Notieren von Anmeldeinformationen oder unverschlüsselte Speicherung
    -    sofortige Änderung der Anmeldeinformation bei Verdacht auf mögliche Kompromittierung
    -    keine Verwendung von identischen Anmeldeinformationen für geschäftliche und nicht-geschäftliche Nutzung
    -    Änderung von temporären oder Initial-Anmeldeinformationen nach dem 1. Login
    -    Vorgaben für die Qualität von Anmeldeinformationen (z. B. Passwort-Länge, zu verwendende Zeichenarten).
</t>
    </r>
    <r>
      <rPr>
        <u/>
        <sz val="10"/>
        <rFont val="Arial"/>
        <family val="2"/>
        <charset val="1"/>
      </rPr>
      <t xml:space="preserve">
Hierzu sollte gehören:
</t>
    </r>
    <r>
      <rPr>
        <sz val="10"/>
        <rFont val="Arial"/>
        <family val="2"/>
        <charset val="1"/>
      </rPr>
      <t xml:space="preserve">+ Anwender werden in Bezug auf die Regelungen (z. B. Passwortregeln) informiert und sensibilisiert.
+ Die Verwendung von Standard-Passworten wird technisch verhindert.
+ Beim Einsatz einer starker Authentifizierung wird das Medium (z. B. Faktor Besitz) sicher verwendet.
</t>
    </r>
    <r>
      <rPr>
        <u/>
        <sz val="10"/>
        <rFont val="Arial"/>
        <family val="2"/>
        <charset val="1"/>
      </rPr>
      <t xml:space="preserve">Hierzu kann gehören:
</t>
    </r>
    <r>
      <rPr>
        <sz val="10"/>
        <rFont val="Arial"/>
        <family val="2"/>
        <charset val="1"/>
      </rPr>
      <t xml:space="preserve">+ Hilfsmitteln zur sicheren Verwahren von Anmeldeinformationen (z. B. Passwort Safe) werden bereitgestellt.
</t>
    </r>
    <r>
      <rPr>
        <u/>
        <sz val="10"/>
        <rFont val="Arial"/>
        <family val="2"/>
        <charset val="1"/>
      </rPr>
      <t xml:space="preserve">
Zusätzlich bei hohem Schutzbedarf:</t>
    </r>
    <r>
      <rPr>
        <sz val="10"/>
        <rFont val="Arial"/>
        <family val="2"/>
        <charset val="1"/>
      </rPr>
      <t xml:space="preserve">
Keine.
</t>
    </r>
    <r>
      <rPr>
        <u/>
        <sz val="10"/>
        <rFont val="Arial"/>
        <family val="2"/>
        <charset val="1"/>
      </rPr>
      <t>Zusätzlich bei sehr hohem Schutzbedarf:</t>
    </r>
    <r>
      <rPr>
        <sz val="10"/>
        <rFont val="Arial"/>
        <family val="2"/>
        <charset val="1"/>
      </rPr>
      <t xml:space="preserve">
Keine.
</t>
    </r>
  </si>
  <si>
    <r>
      <rPr>
        <u/>
        <sz val="10"/>
        <rFont val="Arial"/>
        <family val="2"/>
      </rPr>
      <t>Hierzu muss gehören:</t>
    </r>
    <r>
      <rPr>
        <sz val="10"/>
        <rFont val="Arial"/>
        <family val="2"/>
      </rPr>
      <t xml:space="preserve">
+ Sicherheitsanforderungen für den Gebrauch und der Mitnahme von Assets sind identifiziert.
+ Richtlinien und Verfahren für den Gebrauch und der Mitnahme von Assets sind definiert und werden umgesetzt.
+ IT-Geräte, die sensible Daten enthalten, werden so gelöscht, dass die Daten nicht wiederhergestellt werden können.
</t>
    </r>
    <r>
      <rPr>
        <u/>
        <sz val="10"/>
        <rFont val="Arial"/>
        <family val="2"/>
      </rPr>
      <t>Hierzu sollte gehören:</t>
    </r>
    <r>
      <rPr>
        <sz val="10"/>
        <rFont val="Arial"/>
        <family val="2"/>
      </rPr>
      <t xml:space="preserve">
+ Informationen müssen in Abhängigkeit ihres Schutzbedarfs durch geeignete Maßnahmen geschützt werden.
</t>
    </r>
    <r>
      <rPr>
        <u/>
        <sz val="10"/>
        <rFont val="Arial"/>
        <family val="2"/>
      </rPr>
      <t>Hierzu kann gehören:</t>
    </r>
    <r>
      <rPr>
        <sz val="10"/>
        <rFont val="Arial"/>
        <family val="2"/>
      </rPr>
      <t xml:space="preserve">
Keine.
</t>
    </r>
    <r>
      <rPr>
        <u/>
        <sz val="10"/>
        <rFont val="Arial"/>
        <family val="2"/>
      </rPr>
      <t>Zusätzlich bei hohem Schutzbedarf:</t>
    </r>
    <r>
      <rPr>
        <sz val="10"/>
        <rFont val="Arial"/>
        <family val="2"/>
      </rPr>
      <t xml:space="preserve">
+ Die Entsorgung von Datenträgern erfolgt gemäß eines der gängigen Standards (z.B. DIN 66399 Sicherheitsstufe 4).
</t>
    </r>
    <r>
      <rPr>
        <u/>
        <sz val="10"/>
        <rFont val="Arial"/>
        <family val="2"/>
      </rPr>
      <t>Zusätzlich bei sehr hohem Schutzbedarf:</t>
    </r>
    <r>
      <rPr>
        <sz val="10"/>
        <rFont val="Arial"/>
        <family val="2"/>
      </rPr>
      <t xml:space="preserve">
+ Die Entsorgung von Datenträgern erfolgt gemäß eines der gängigen Standards (z.B. DIN 66399 Sicherheitsstufe 5).
</t>
    </r>
  </si>
  <si>
    <r>
      <rPr>
        <u/>
        <sz val="10"/>
        <rFont val="Arial"/>
        <family val="2"/>
      </rPr>
      <t>Hierzu muss gehören:</t>
    </r>
    <r>
      <rPr>
        <sz val="10"/>
        <rFont val="Arial"/>
        <family val="2"/>
      </rPr>
      <t xml:space="preserve">
+ Sicherheitsrelevante Anforderungen bei der Änderung von Organisation, Geschäftsprozessen, informationsverarbeitenden Einrichtungen und Systemen werden ermittelt und umgesetzt.
</t>
    </r>
    <r>
      <rPr>
        <u/>
        <sz val="10"/>
        <rFont val="Arial"/>
        <family val="2"/>
      </rPr>
      <t>Hierzu sollte gehören:</t>
    </r>
    <r>
      <rPr>
        <sz val="10"/>
        <rFont val="Arial"/>
        <family val="2"/>
      </rPr>
      <t xml:space="preserve">
+ Ein formales Genehmigungsverfahren ist definiert.
+ Rückfall Lösungen für den Fehlerfall sind eingerichtet.
+ Änderungen mit Auswirkung auf die Informationssicherheit werden geplant und getestet.
</t>
    </r>
    <r>
      <rPr>
        <u/>
        <sz val="10"/>
        <rFont val="Arial"/>
        <family val="2"/>
      </rPr>
      <t>Hierzu kann gehören:</t>
    </r>
    <r>
      <rPr>
        <sz val="10"/>
        <rFont val="Arial"/>
        <family val="2"/>
      </rPr>
      <t xml:space="preserve">
Keine.
</t>
    </r>
    <r>
      <rPr>
        <u/>
        <sz val="10"/>
        <rFont val="Arial"/>
        <family val="2"/>
      </rPr>
      <t>Zusätzlich bei hohem Schutzbedarf:</t>
    </r>
    <r>
      <rPr>
        <sz val="10"/>
        <rFont val="Arial"/>
        <family val="2"/>
      </rPr>
      <t xml:space="preserve">
+ Die Einhaltung der Informationssicherheitsanforderungen wird bei Änderungen überprüft.
</t>
    </r>
    <r>
      <rPr>
        <u/>
        <sz val="10"/>
        <rFont val="Arial"/>
        <family val="2"/>
      </rPr>
      <t>Zusätzlich bei sehr hohem Schutzbedarf:</t>
    </r>
    <r>
      <rPr>
        <sz val="10"/>
        <rFont val="Arial"/>
        <family val="2"/>
      </rPr>
      <t xml:space="preserve">
Keine.
</t>
    </r>
  </si>
  <si>
    <r>
      <rPr>
        <u/>
        <sz val="10"/>
        <rFont val="Arial"/>
        <family val="2"/>
      </rPr>
      <t>Hierzu muss gehören:</t>
    </r>
    <r>
      <rPr>
        <sz val="10"/>
        <rFont val="Arial"/>
        <family val="2"/>
      </rPr>
      <t xml:space="preserve">
+ Eine Risikobewertung der IT-Systeme wurde durchgeführt, um zu ermitteln, inwiefern eine Trennung der IT-Systeme in Entwicklungs- und Produktivsysteme notwendig ist.
</t>
    </r>
    <r>
      <rPr>
        <u/>
        <sz val="10"/>
        <rFont val="Arial"/>
        <family val="2"/>
      </rPr>
      <t xml:space="preserve">Hierzu sollte gehören: </t>
    </r>
    <r>
      <rPr>
        <sz val="10"/>
        <rFont val="Arial"/>
        <family val="2"/>
      </rPr>
      <t xml:space="preserve">
+ Die Anforderungen an Entwicklungs- und Testumgebungen sind ermittelt, z. B.:
  - Trennung von Entwicklungs-, Test- und Produktivsystemen
  - Keine Entwicklungs- und Systemwerkzeuge auf Produktivsystemen (außer solchen, die für den Betrieb relevant sind)
  - Verwendung von unterschiedlichen Benutzerprofilen auf Test- und Produktivsystemen 
  - Soweit möglich verwendung von nicht sensitiven bzw. anonymisierten Test-Daten
+ Vorgaben zur Überführung von Software aus dem  Entwicklungs- und Teststatus in den Produktivstatus sind festgelegt.
+ Die ermittelten Anforderungen sind umgesetzt.
</t>
    </r>
    <r>
      <rPr>
        <u/>
        <sz val="10"/>
        <rFont val="Arial"/>
        <family val="2"/>
      </rPr>
      <t>Hierzu kann gehören:</t>
    </r>
    <r>
      <rPr>
        <sz val="10"/>
        <rFont val="Arial"/>
        <family val="2"/>
      </rPr>
      <t xml:space="preserve">
Keine.
</t>
    </r>
    <r>
      <rPr>
        <u/>
        <sz val="10"/>
        <rFont val="Arial"/>
        <family val="2"/>
      </rPr>
      <t>Zusätzlich bei hohem Schutzbedarf:</t>
    </r>
    <r>
      <rPr>
        <sz val="10"/>
        <rFont val="Arial"/>
        <family val="2"/>
      </rPr>
      <t xml:space="preserve">
Keine.
</t>
    </r>
    <r>
      <rPr>
        <u/>
        <sz val="10"/>
        <rFont val="Arial"/>
        <family val="2"/>
      </rPr>
      <t>Zusätzlich bei sehr hohem Schutzbedarf:</t>
    </r>
    <r>
      <rPr>
        <sz val="10"/>
        <rFont val="Arial"/>
        <family val="2"/>
      </rPr>
      <t xml:space="preserve">
Keine.
</t>
    </r>
  </si>
  <si>
    <r>
      <rPr>
        <u/>
        <sz val="10"/>
        <rFont val="Arial"/>
        <family val="2"/>
      </rPr>
      <t>Hierzu muss gehören:</t>
    </r>
    <r>
      <rPr>
        <sz val="10"/>
        <rFont val="Arial"/>
        <family val="2"/>
      </rPr>
      <t xml:space="preserve">
+ Anforderungen an den Schutz vor Schadsoftware sind ermittelt.
+ Technische und organisatorische Maßnahmen zum Schutz vor Schadsoftware sind definiert und umgesetzt.
</t>
    </r>
    <r>
      <rPr>
        <u/>
        <sz val="10"/>
        <rFont val="Arial"/>
        <family val="2"/>
      </rPr>
      <t xml:space="preserve">
Hierzu sollte gehören:</t>
    </r>
    <r>
      <rPr>
        <sz val="10"/>
        <rFont val="Arial"/>
        <family val="2"/>
      </rPr>
      <t xml:space="preserve">
+ Benutzerkonten haben keine administrativen Berechtigungen (siehe Control 9.3).
+ Software zum Schutz vor Schadsoftware ist installiert und wird regelmäßig automatisch aktualisiert. (z. B. Virenscanner)
+ Eine automatische Überprüfung von empfangenen Dateien und Programmen vor deren Ausführung auf Schadsoftware (On-Access-Scan).
+ Eine regelmäßige Untersuchung des gesamten Datenbestandes aller Systeme auf Schadsoftware wird durchgeführt.
+ Eine automatische Überprüfung der von zentralen Gateways transportierten Daten (z.B. E-Mail, Internet, Netze von Dritten) mittels einer Schutzsoftware (incl. verschlüsselter Verbindungen) erfolgt.
+ Maßnahmen zur Sicherstellung, dass Schutzsoftware nicht durch Benutzer deaktiviert oder verändert werden kann, sind definiert und umgesetzt.
+ Mitarbeiter werden anlassbezogen sensibilisiert.
</t>
    </r>
    <r>
      <rPr>
        <u/>
        <sz val="10"/>
        <rFont val="Arial"/>
        <family val="2"/>
      </rPr>
      <t>Hierzu kann gehören:</t>
    </r>
    <r>
      <rPr>
        <sz val="10"/>
        <rFont val="Arial"/>
        <family val="2"/>
      </rPr>
      <t xml:space="preserve">
+ Systeme mit hohem Selbstschutz (z.B. spezielle Härtung, wenig Dienste, keine aktiven User) können ohne Virenscanner betrieben werden.
</t>
    </r>
    <r>
      <rPr>
        <u/>
        <sz val="10"/>
        <rFont val="Arial"/>
        <family val="2"/>
      </rPr>
      <t xml:space="preserve">
Zusätzlich bei hohem Schutzbedarf:</t>
    </r>
    <r>
      <rPr>
        <sz val="10"/>
        <rFont val="Arial"/>
        <family val="2"/>
      </rPr>
      <t xml:space="preserve">
Keine.
</t>
    </r>
    <r>
      <rPr>
        <u/>
        <sz val="10"/>
        <rFont val="Arial"/>
        <family val="2"/>
      </rPr>
      <t>Zusätzlich bei sehr hohem Schutzbedarf:</t>
    </r>
    <r>
      <rPr>
        <sz val="10"/>
        <rFont val="Arial"/>
        <family val="2"/>
      </rPr>
      <t xml:space="preserve">
Keine.
</t>
    </r>
  </si>
  <si>
    <r>
      <rPr>
        <u/>
        <sz val="10"/>
        <rFont val="Arial"/>
        <family val="2"/>
        <charset val="1"/>
      </rPr>
      <t>Hierzu muss gehören:</t>
    </r>
    <r>
      <rPr>
        <sz val="10"/>
        <rFont val="Arial"/>
        <family val="2"/>
        <charset val="1"/>
      </rPr>
      <t xml:space="preserve">
+ Anforderungen an die Datensicherung sind ermittelt und umfassen: die zu sichernden Systeme, deren Sicherungsintervalle sowie die Aufbewahrung und den Transport von Datensicherungs-Medien.
+ Angemessene Schutzmaßnahmen, z.B. durch Verschlüsselung, erfolgt bei Lagerung.
+ Die Lagerung der Sicherungsmedien erfolgt örtlich getrennt (unterschiedliche Brandschutzzonen).
+ Ein Datensicherungskonzept ist erstellt und wird umgesetzt.
+ Eine angemessene Überprüfung der Datensicherung findet statt.
</t>
    </r>
    <r>
      <rPr>
        <u/>
        <sz val="10"/>
        <rFont val="Arial"/>
        <family val="2"/>
        <charset val="1"/>
      </rPr>
      <t>Hierzu sollte gehören:</t>
    </r>
    <r>
      <rPr>
        <sz val="10"/>
        <rFont val="Arial"/>
        <family val="2"/>
        <charset val="1"/>
      </rPr>
      <t xml:space="preserve">
Keine.
</t>
    </r>
    <r>
      <rPr>
        <u/>
        <sz val="10"/>
        <rFont val="Arial"/>
        <family val="2"/>
        <charset val="1"/>
      </rPr>
      <t xml:space="preserve">
Hierzu kann gehören:</t>
    </r>
    <r>
      <rPr>
        <sz val="10"/>
        <rFont val="Arial"/>
        <family val="2"/>
        <charset val="1"/>
      </rPr>
      <t xml:space="preserve">
Keine.
</t>
    </r>
    <r>
      <rPr>
        <u/>
        <sz val="10"/>
        <rFont val="Arial"/>
        <family val="2"/>
        <charset val="1"/>
      </rPr>
      <t>Zusätzlich bei hohem Schutzbedarf:</t>
    </r>
    <r>
      <rPr>
        <sz val="10"/>
        <rFont val="Arial"/>
        <family val="2"/>
        <charset val="1"/>
      </rPr>
      <t xml:space="preserve">
Keine.
</t>
    </r>
    <r>
      <rPr>
        <u/>
        <sz val="10"/>
        <rFont val="Arial"/>
        <family val="2"/>
        <charset val="1"/>
      </rPr>
      <t>Zusätzlich bei sehr hohem Schutzbedarf:</t>
    </r>
    <r>
      <rPr>
        <sz val="10"/>
        <rFont val="Arial"/>
        <family val="2"/>
        <charset val="1"/>
      </rPr>
      <t xml:space="preserve">
</t>
    </r>
    <r>
      <rPr>
        <sz val="10"/>
        <rFont val="Arial"/>
        <family val="2"/>
      </rPr>
      <t xml:space="preserve">+ Es ist bei Informationen mit sehr hohem Schutzbedarf mit geeigneten Maßnahmen (z.B. Verschlüsselung) sicherzustellen, dass Zugriff nur durch den berechtigten Kreis möglich ist.
</t>
    </r>
  </si>
  <si>
    <r>
      <rPr>
        <u/>
        <sz val="10"/>
        <rFont val="Arial"/>
        <family val="2"/>
      </rPr>
      <t>Hierzu muss gehören:</t>
    </r>
    <r>
      <rPr>
        <sz val="10"/>
        <rFont val="Arial"/>
        <family val="2"/>
      </rPr>
      <t xml:space="preserve">
+ Informationen über technische Schwachstellen zu den genutzten Assets werden gesammelt und bewertet.
+ Potenziell betroffene Systemen und Software (Assets) werden identifiziert. (z. B. Hersteller, Version, Installationsort)</t>
    </r>
    <r>
      <rPr>
        <sz val="10"/>
        <rFont val="Arial"/>
        <family val="2"/>
        <charset val="1"/>
      </rPr>
      <t xml:space="preserve">
</t>
    </r>
    <r>
      <rPr>
        <sz val="10"/>
        <rFont val="Arial"/>
        <family val="2"/>
      </rPr>
      <t xml:space="preserve">
</t>
    </r>
    <r>
      <rPr>
        <u/>
        <sz val="10"/>
        <rFont val="Arial"/>
        <family val="2"/>
      </rPr>
      <t>Hierzu sollte gehören:</t>
    </r>
    <r>
      <rPr>
        <sz val="10"/>
        <rFont val="Arial"/>
        <family val="2"/>
      </rPr>
      <t xml:space="preserve">
+ Ein angemessenes Patch-Management ist definiert und umgesetzt. (z. B. Test- und Installation von Patches)
+ Soweit notwendig sollten risikominimierende Maßnahmen umgesetzt werden. Hierzu zählen z. B.: 
  - Abtrennung der betroffenen Systeme
  - Abschalten des betroffenen Service
  - Anpassung von Zugriffsmöglichkeiten wie z. B. Firewalls
  - Anpassen des Monitorings
  - Erhöhung der Awareness der Anwender</t>
    </r>
    <r>
      <rPr>
        <sz val="10"/>
        <rFont val="Arial"/>
        <family val="2"/>
        <charset val="1"/>
      </rPr>
      <t xml:space="preserve">
</t>
    </r>
    <r>
      <rPr>
        <sz val="10"/>
        <rFont val="Arial"/>
        <family val="2"/>
      </rPr>
      <t xml:space="preserve">
</t>
    </r>
    <r>
      <rPr>
        <u/>
        <sz val="10"/>
        <rFont val="Arial"/>
        <family val="2"/>
      </rPr>
      <t>Hierzu kann gehören:</t>
    </r>
    <r>
      <rPr>
        <sz val="10"/>
        <rFont val="Arial"/>
        <family val="2"/>
      </rPr>
      <t xml:space="preserve">
Keine.
Z</t>
    </r>
    <r>
      <rPr>
        <u/>
        <sz val="10"/>
        <rFont val="Arial"/>
        <family val="2"/>
      </rPr>
      <t>usätzlich bei hohem Schutzbedarf:</t>
    </r>
    <r>
      <rPr>
        <sz val="10"/>
        <rFont val="Arial"/>
        <family val="2"/>
      </rPr>
      <t xml:space="preserve">
Keine.
Z</t>
    </r>
    <r>
      <rPr>
        <u/>
        <sz val="10"/>
        <rFont val="Arial"/>
        <family val="2"/>
      </rPr>
      <t>usätzlich bei sehr hohem Schutzbedarf:</t>
    </r>
    <r>
      <rPr>
        <sz val="10"/>
        <rFont val="Arial"/>
        <family val="2"/>
      </rPr>
      <t xml:space="preserve">
Keine.
</t>
    </r>
  </si>
  <si>
    <r>
      <rPr>
        <u/>
        <sz val="10"/>
        <rFont val="Arial"/>
        <family val="2"/>
      </rPr>
      <t>Hierzu muss gehören:</t>
    </r>
    <r>
      <rPr>
        <sz val="10"/>
        <rFont val="Arial"/>
        <family val="2"/>
      </rPr>
      <t xml:space="preserve">
+ Anforderungen an die Auditierung von IT-Systemen sind ermittelt.
+ Der Umfang des Audits ist rechtzeitig festgelegt.
+ Systemaudits sind mit dem Betreiber und den Nutzern der IT-Systeme abgestimmt.
+ Die Ergebnisse von Systemaudits werden nachvollziehbar gespeichert und an das relevante Management berichtet.
+ Maßnahmen aus den Ergebnissen werden abgeleitet.
+ Eine Nachverfolgung der abgeleiteten Maßnahmen im Rahmen des ISMS erfolgt.
</t>
    </r>
    <r>
      <rPr>
        <u/>
        <sz val="10"/>
        <rFont val="Arial"/>
        <family val="2"/>
      </rPr>
      <t>Hierzu sollte gehören:</t>
    </r>
    <r>
      <rPr>
        <sz val="10"/>
        <rFont val="Arial"/>
        <family val="2"/>
      </rPr>
      <t xml:space="preserve">
+ Systemaudits werden von ausgebildeten Spezialisten durchgeführt.
+ Für Abweichungen müssen in angemessenen Zeiträumen Maßnahmen definiert und abgestimmt sein.
+ Die Erstellung und Abstimmung des Audit-Reports muss in einem angemessenem Zeitraum erfolgt sein.
</t>
    </r>
    <r>
      <rPr>
        <u/>
        <sz val="10"/>
        <rFont val="Arial"/>
        <family val="2"/>
      </rPr>
      <t>Hierzu kann gehören:</t>
    </r>
    <r>
      <rPr>
        <sz val="10"/>
        <rFont val="Arial"/>
        <family val="2"/>
      </rPr>
      <t xml:space="preserve">
Keine.
Z</t>
    </r>
    <r>
      <rPr>
        <u/>
        <sz val="10"/>
        <rFont val="Arial"/>
        <family val="2"/>
      </rPr>
      <t>usätzlich bei hohem Schutzbedarf:</t>
    </r>
    <r>
      <rPr>
        <sz val="10"/>
        <rFont val="Arial"/>
        <family val="2"/>
      </rPr>
      <t xml:space="preserve">
Keine.
</t>
    </r>
    <r>
      <rPr>
        <u/>
        <sz val="10"/>
        <rFont val="Arial"/>
        <family val="2"/>
      </rPr>
      <t xml:space="preserve">
Zusätzlich bei sehr hohem Schutzbedarf:</t>
    </r>
    <r>
      <rPr>
        <sz val="10"/>
        <rFont val="Arial"/>
        <family val="2"/>
      </rPr>
      <t xml:space="preserve">
Keine.
</t>
    </r>
  </si>
  <si>
    <r>
      <rPr>
        <u/>
        <sz val="10"/>
        <rFont val="Arial"/>
        <family val="2"/>
      </rPr>
      <t>Hierzu muss gehören:</t>
    </r>
    <r>
      <rPr>
        <sz val="10"/>
        <rFont val="Arial"/>
        <family val="2"/>
      </rPr>
      <t xml:space="preserve">
+ Verfahren zur Verwaltung und Steuerung der Netzwerke sind definiert.
</t>
    </r>
    <r>
      <rPr>
        <u/>
        <sz val="10"/>
        <rFont val="Arial"/>
        <family val="2"/>
      </rPr>
      <t>Hierzu sollte gehören:</t>
    </r>
    <r>
      <rPr>
        <sz val="10"/>
        <rFont val="Arial"/>
        <family val="2"/>
      </rPr>
      <t xml:space="preserve">
+ Anforderungen an die Steuerung und Verwaltung von Netzwerken sind ermittelt und umgesetzt. Hierzu zählen z. B.:
  - Beschränkungen bei der Anbindung von IT-Systemen an das Netzwerk
  - Besondere Schutzmaßnahmen bei Netzwerkverbindungen über potentiell unsichere Netze (z.B. Verschlüsselung) 
  - Angemessenes Überwachen und Aufzeichnen von informationssicherheitsrelevanten Aktionen im Netzwerk
  - Einsatz von Hilfsmitteln wie z.B. Firewall-Systemen, Intrusion Detection und Prevention Systemen (IDS/IPS), Netzwerkverwaltungswerkzeugen, Sicherheitssoftware für Netzwerke
  - Bei Einsatz von aus dem Internet erreichbaren extern betriebenen Netzwerkdiensten (Cloud-Diensten) ist das hierdurch entstehende erhöhte Risiko bewertet und in den Applikationen adressiert.
</t>
    </r>
    <r>
      <rPr>
        <u/>
        <sz val="10"/>
        <rFont val="Arial"/>
        <family val="2"/>
      </rPr>
      <t>Hierzu kann gehören:</t>
    </r>
    <r>
      <rPr>
        <sz val="10"/>
        <rFont val="Arial"/>
        <family val="2"/>
      </rPr>
      <t xml:space="preserve">
Keine.
</t>
    </r>
    <r>
      <rPr>
        <u/>
        <sz val="10"/>
        <rFont val="Arial"/>
        <family val="2"/>
      </rPr>
      <t>Zusätzlich bei hohem Schutzbedarf:</t>
    </r>
    <r>
      <rPr>
        <sz val="10"/>
        <rFont val="Arial"/>
        <family val="2"/>
      </rPr>
      <t xml:space="preserve">
+ Erweiterte Anforderungen an die Steuerung und Verwaltung von Netzwerken sind ermittelt und umgesetzt. 
Hierzu zählen z. B.:
  - Authentifizierung von IT-Systemen im Netzwerk
</t>
    </r>
    <r>
      <rPr>
        <u/>
        <sz val="10"/>
        <rFont val="Arial"/>
        <family val="2"/>
      </rPr>
      <t>Zusätzlich bei sehr hohem Schutzbedarf:</t>
    </r>
    <r>
      <rPr>
        <sz val="10"/>
        <rFont val="Arial"/>
        <family val="2"/>
      </rPr>
      <t xml:space="preserve">
Keine.
</t>
    </r>
  </si>
  <si>
    <r>
      <rPr>
        <u/>
        <sz val="10"/>
        <rFont val="Arial"/>
        <family val="2"/>
      </rPr>
      <t>Hierzu muss gehören:</t>
    </r>
    <r>
      <rPr>
        <b/>
        <i/>
        <sz val="10"/>
        <rFont val="Arial"/>
        <family val="2"/>
        <charset val="1"/>
      </rPr>
      <t xml:space="preserve">
</t>
    </r>
    <r>
      <rPr>
        <sz val="10"/>
        <rFont val="Arial"/>
        <family val="2"/>
      </rPr>
      <t>+ Anforderungen an die Informationssicherheit von Netzwerkdiensten sind ermittelt und umgesetzt.</t>
    </r>
    <r>
      <rPr>
        <b/>
        <i/>
        <sz val="10"/>
        <rFont val="Arial"/>
        <family val="2"/>
        <charset val="1"/>
      </rPr>
      <t xml:space="preserve">
</t>
    </r>
    <r>
      <rPr>
        <u/>
        <sz val="10"/>
        <rFont val="Arial"/>
        <family val="2"/>
      </rPr>
      <t>Hierzu sollte gehören:</t>
    </r>
    <r>
      <rPr>
        <b/>
        <i/>
        <sz val="10"/>
        <rFont val="Arial"/>
        <family val="2"/>
        <charset val="1"/>
      </rPr>
      <t xml:space="preserve">
</t>
    </r>
    <r>
      <rPr>
        <sz val="10"/>
        <rFont val="Arial"/>
        <family val="2"/>
      </rPr>
      <t>+ Verfahren für die Absicherung und Nutzung von Netzwerkdiensten sind definiert und implementiert.
+ SLAs sind definiert und für intern und extern betriebene Netzwerkdienste implementiert.</t>
    </r>
    <r>
      <rPr>
        <b/>
        <i/>
        <sz val="10"/>
        <rFont val="Arial"/>
        <family val="2"/>
        <charset val="1"/>
      </rPr>
      <t xml:space="preserve">
</t>
    </r>
    <r>
      <rPr>
        <sz val="10"/>
        <rFont val="Arial"/>
        <family val="2"/>
      </rPr>
      <t>+ Angemessene Redundanzlösungen sind implementiert.</t>
    </r>
    <r>
      <rPr>
        <b/>
        <i/>
        <sz val="10"/>
        <rFont val="Arial"/>
        <family val="2"/>
        <charset val="1"/>
      </rPr>
      <t xml:space="preserve">
</t>
    </r>
    <r>
      <rPr>
        <u/>
        <sz val="10"/>
        <rFont val="Arial"/>
        <family val="2"/>
      </rPr>
      <t>Hierzu kann gehören:</t>
    </r>
    <r>
      <rPr>
        <b/>
        <i/>
        <sz val="10"/>
        <rFont val="Arial"/>
        <family val="2"/>
        <charset val="1"/>
      </rPr>
      <t xml:space="preserve">
</t>
    </r>
    <r>
      <rPr>
        <sz val="10"/>
        <rFont val="Arial"/>
        <family val="2"/>
      </rPr>
      <t>Keine.</t>
    </r>
    <r>
      <rPr>
        <b/>
        <i/>
        <sz val="10"/>
        <rFont val="Arial"/>
        <family val="2"/>
        <charset val="1"/>
      </rPr>
      <t xml:space="preserve">
</t>
    </r>
    <r>
      <rPr>
        <u/>
        <sz val="10"/>
        <rFont val="Arial"/>
        <family val="2"/>
      </rPr>
      <t>Zusätzlich bei hohem Schutzbedarf:</t>
    </r>
    <r>
      <rPr>
        <b/>
        <i/>
        <sz val="10"/>
        <rFont val="Arial"/>
        <family val="2"/>
        <charset val="1"/>
      </rPr>
      <t xml:space="preserve">
</t>
    </r>
    <r>
      <rPr>
        <sz val="10"/>
        <rFont val="Arial"/>
        <family val="2"/>
      </rPr>
      <t>+ Verfahren zur Überwachung des Netzwerkes  (z. B. Verkehrsflussanalysen, Verfügbarkeitsmessungen) sind definiert und werden durchgeführt.</t>
    </r>
    <r>
      <rPr>
        <b/>
        <i/>
        <sz val="10"/>
        <rFont val="Arial"/>
        <family val="2"/>
        <charset val="1"/>
      </rPr>
      <t xml:space="preserve">
</t>
    </r>
    <r>
      <rPr>
        <b/>
        <i/>
        <u/>
        <sz val="10"/>
        <rFont val="Arial"/>
        <family val="2"/>
      </rPr>
      <t xml:space="preserve">
</t>
    </r>
    <r>
      <rPr>
        <u/>
        <sz val="10"/>
        <rFont val="Arial"/>
        <family val="2"/>
      </rPr>
      <t>Zusätzlich bei sehr hohem Schutzbedarf:</t>
    </r>
    <r>
      <rPr>
        <sz val="10"/>
        <rFont val="Arial"/>
        <family val="2"/>
      </rPr>
      <t xml:space="preserve">
+ Out-of-Band-Management wird eingesetzt.
</t>
    </r>
  </si>
  <si>
    <r>
      <rPr>
        <u/>
        <sz val="10"/>
        <rFont val="Arial"/>
        <family val="2"/>
      </rPr>
      <t>Hierzu muss gehören:</t>
    </r>
    <r>
      <rPr>
        <sz val="10"/>
        <rFont val="Arial"/>
        <family val="2"/>
      </rPr>
      <t xml:space="preserve">
+ Anforderungen an eine Segmentierung des Netzwerkes sind ermittelt.
  - Bei Nutzung von Cloud-Diensten sind hierbei Möglichkeiten (virtueller) Netzwerke einbezogen
</t>
    </r>
    <r>
      <rPr>
        <u/>
        <sz val="10"/>
        <rFont val="Arial"/>
        <family val="2"/>
      </rPr>
      <t xml:space="preserve">
Hierzu sollte gehören:</t>
    </r>
    <r>
      <rPr>
        <sz val="10"/>
        <rFont val="Arial"/>
        <family val="2"/>
      </rPr>
      <t xml:space="preserve">
+ Regeln und Verfahren zur Segmentierung des Netzwerkes sind definiert und umgesetzt.
</t>
    </r>
    <r>
      <rPr>
        <u/>
        <sz val="10"/>
        <rFont val="Arial"/>
        <family val="2"/>
      </rPr>
      <t xml:space="preserve">
Hierzu kann gehören:</t>
    </r>
    <r>
      <rPr>
        <sz val="10"/>
        <rFont val="Arial"/>
        <family val="2"/>
      </rPr>
      <t xml:space="preserve">
Keine.
</t>
    </r>
    <r>
      <rPr>
        <u/>
        <sz val="10"/>
        <rFont val="Arial"/>
        <family val="2"/>
      </rPr>
      <t>Zusätzlich bei hohem Schutzbedarf:</t>
    </r>
    <r>
      <rPr>
        <sz val="10"/>
        <rFont val="Arial"/>
        <family val="2"/>
      </rPr>
      <t xml:space="preserve">
Keine.
</t>
    </r>
    <r>
      <rPr>
        <u/>
        <sz val="10"/>
        <rFont val="Arial"/>
        <family val="2"/>
      </rPr>
      <t xml:space="preserve">Zusätzlich bei sehr hohem Schutzbedarf:
</t>
    </r>
    <r>
      <rPr>
        <sz val="10"/>
        <rFont val="Arial"/>
        <family val="2"/>
      </rPr>
      <t xml:space="preserve">Keine.
</t>
    </r>
  </si>
  <si>
    <r>
      <rPr>
        <u/>
        <sz val="10"/>
        <rFont val="Arial"/>
        <family val="2"/>
      </rPr>
      <t>Hierzu muss gehören:</t>
    </r>
    <r>
      <rPr>
        <sz val="10"/>
        <rFont val="Arial"/>
        <family val="2"/>
      </rPr>
      <t xml:space="preserve">
+ Die verwendeten Dienste (z. B. E-Mail, EDI, Voice over IP) zur Übertragung sind ermittelt. 
+ Regeln und Verfahren gemäß den Vorgaben der Klassifizierung zur Nutzung der Dienste sind definiert und umgesetzt.
+ Maßnahmen zum Schutz der übertragenen Inhalte vor unberechtigtem Zugriff sind umgesetzt.
</t>
    </r>
    <r>
      <rPr>
        <u/>
        <sz val="10"/>
        <rFont val="Arial"/>
        <family val="2"/>
      </rPr>
      <t xml:space="preserve">
Hierzu sollte gehören:</t>
    </r>
    <r>
      <rPr>
        <sz val="10"/>
        <rFont val="Arial"/>
        <family val="2"/>
      </rPr>
      <t xml:space="preserve">
+ Maßnahmen zur  Sicherstellung der korrekten Adressen und des korrekten Transports der Nachricht sind umgesetzt.
+ Ein Genehmigungsprozess für die Verwendung von externen Diensten (z.B. Instant Messaging, Web Meeting, Web-Mail) ist  etabliert.
+ Der elektronische Datenaustausch erfolgt abhängig von der Klassifizierung durch Content-Verschlüsselung und/oder mit verschlüsselten Transportwegen (z.B. VPN, verschlüsselte Verbindungen (HTTPS, SFTP, TLS)).
</t>
    </r>
    <r>
      <rPr>
        <u/>
        <sz val="10"/>
        <rFont val="Arial"/>
        <family val="2"/>
      </rPr>
      <t xml:space="preserve">
Hierzu kann gehören:</t>
    </r>
    <r>
      <rPr>
        <sz val="10"/>
        <rFont val="Arial"/>
        <family val="2"/>
      </rPr>
      <t xml:space="preserve">
+ Digitaler Signaturen werden unter Beachtung rechtlicher Vorgaben verwendet.
</t>
    </r>
    <r>
      <rPr>
        <u/>
        <sz val="10"/>
        <rFont val="Arial"/>
        <family val="2"/>
      </rPr>
      <t>Zusätzlich bei hohem Schutzbedarf:</t>
    </r>
    <r>
      <rPr>
        <sz val="10"/>
        <rFont val="Arial"/>
        <family val="2"/>
      </rPr>
      <t xml:space="preserve">
+ E-Mails werden mittels Transport-Verschlüsselung übertragen (z. B. TLS).
+ Eine geeignete Verschlüsselung bei Datenübertragungen zu extern gehosteten IT-Systemen wird eingesetzt (siehe Controls 10.1, 15.1).
</t>
    </r>
    <r>
      <rPr>
        <u/>
        <sz val="10"/>
        <rFont val="Arial"/>
        <family val="2"/>
      </rPr>
      <t xml:space="preserve">
Zusätzlich bei sehr hohem Schutzbedarf:</t>
    </r>
    <r>
      <rPr>
        <sz val="10"/>
        <rFont val="Arial"/>
        <family val="2"/>
      </rPr>
      <t xml:space="preserve">
+ E-Mails werden mittels Ende-zu-Ende-Verschlüsselung übertragen (z. B. PGP, S/MIME, ZIP-Verschlüsselung).
</t>
    </r>
  </si>
  <si>
    <r>
      <rPr>
        <u/>
        <sz val="10"/>
        <rFont val="Arial"/>
        <family val="2"/>
      </rPr>
      <t>Hierzu muss gehören:</t>
    </r>
    <r>
      <rPr>
        <sz val="10"/>
        <rFont val="Arial"/>
        <family val="2"/>
      </rPr>
      <t xml:space="preserve">
+ Mit allen Dienstleistern und Mitarbeitern, die mit sensiblen Informationen arbeiten, sind gültige Geheimhaltungsvereinbarungen abgeschlossen.
+ Es sind Regeln und Verfahren zum Einsatz von Geheimhaltungsvereinbarungen definiert und allen Personen bekannt gegeben, die sensible Informationen weitergeben.
+ Die Anforderungen, Regeln und Verfahren zur Verwendung von Geheimhaltungsvereinbarungen werden regelmäßig geprüft.
</t>
    </r>
    <r>
      <rPr>
        <u/>
        <sz val="10"/>
        <rFont val="Arial"/>
        <family val="2"/>
      </rPr>
      <t>Hierzu sollte gehören:</t>
    </r>
    <r>
      <rPr>
        <sz val="10"/>
        <rFont val="Arial"/>
        <family val="2"/>
      </rPr>
      <t xml:space="preserve">
+ Vorlagen für Geheimhaltungsvereinbarungen sind vorhanden und auf rechtliche Anwendbarkeit geprüft.
+ Die Vorlagen sehen klare Angaben zu: 
  - den beteiligte Personen/Firmen
  - der Art der von der Vereinbarung umfassten Informationen, 
  - den Gegenstand der Vereinbarung
  - die Gültigkeitsdauer der Vereinbarung (befristet oder dauerhaft) 
  - den Verantwortlichkeiten des Verpflichteten
+ Die Vorlagen enthalten Bestimmungen zu den Nutzungsrechten an Informationen über das Vertragsverhältnis hinaus.
+ Mögliche Nachweise zur Einhaltung von Vorgaben (z. B. Prüfung eines unabhängigen Dritten oder Auditrechte) sind definiert.
+ Ein Prozess, mit dem die Gültigkeitsdauer von befristeten Vereinbarungen überwacht und rechtzeitig eine Verlängerung der Vereinbarung angestoßen wird, ist definiert und umgesetzt.
</t>
    </r>
    <r>
      <rPr>
        <u/>
        <sz val="10"/>
        <rFont val="Arial"/>
        <family val="2"/>
      </rPr>
      <t>Hierzu kann gehören:</t>
    </r>
    <r>
      <rPr>
        <sz val="10"/>
        <rFont val="Arial"/>
        <family val="2"/>
      </rPr>
      <t xml:space="preserve">
Keine.
</t>
    </r>
    <r>
      <rPr>
        <u/>
        <sz val="10"/>
        <rFont val="Arial"/>
        <family val="2"/>
      </rPr>
      <t>Zusätzlich bei hohem Schutzbedarf:</t>
    </r>
    <r>
      <rPr>
        <sz val="10"/>
        <rFont val="Arial"/>
        <family val="2"/>
      </rPr>
      <t xml:space="preserve">
Keine.
</t>
    </r>
    <r>
      <rPr>
        <u/>
        <sz val="10"/>
        <rFont val="Arial"/>
        <family val="2"/>
      </rPr>
      <t xml:space="preserve">
Zusätzlich bei sehr hohem Schutzbedarf:
</t>
    </r>
    <r>
      <rPr>
        <sz val="10"/>
        <rFont val="Arial"/>
        <family val="2"/>
      </rPr>
      <t xml:space="preserve">Keine.
</t>
    </r>
  </si>
  <si>
    <r>
      <rPr>
        <u/>
        <sz val="10"/>
        <rFont val="Arial"/>
        <family val="2"/>
      </rPr>
      <t>Hierzu muss gehören:</t>
    </r>
    <r>
      <rPr>
        <sz val="10"/>
        <rFont val="Arial"/>
        <family val="2"/>
      </rPr>
      <t xml:space="preserve">
+ Die Anforderungen an die Informationssicherheit bei der Beschaffung oder Erweiterung von IT-Systemen sind ermittelt.
</t>
    </r>
    <r>
      <rPr>
        <u/>
        <sz val="10"/>
        <rFont val="Arial"/>
        <family val="2"/>
      </rPr>
      <t>Hierzu sollte gehören:</t>
    </r>
    <r>
      <rPr>
        <sz val="10"/>
        <rFont val="Arial"/>
        <family val="2"/>
      </rPr>
      <t xml:space="preserve">
+ Eine Prüfung von Lastenheften gegen die Richtlinien zur Informationssicherheit erfolgt.
+ Eine Prüfung des IT-Systems auf Einhaltung der Vorgaben vor dem produktiven Einsatz wird durchgeführt.
</t>
    </r>
    <r>
      <rPr>
        <u/>
        <sz val="10"/>
        <rFont val="Arial"/>
        <family val="2"/>
      </rPr>
      <t>Hierzu kann gehören:</t>
    </r>
    <r>
      <rPr>
        <sz val="10"/>
        <rFont val="Arial"/>
        <family val="2"/>
      </rPr>
      <t xml:space="preserve">
Keine.
</t>
    </r>
    <r>
      <rPr>
        <u/>
        <sz val="10"/>
        <rFont val="Arial"/>
        <family val="2"/>
      </rPr>
      <t>Zusätzlich bei hohem Schutzbedarf:</t>
    </r>
    <r>
      <rPr>
        <sz val="10"/>
        <rFont val="Arial"/>
        <family val="2"/>
      </rPr>
      <t xml:space="preserve">
Keine.
</t>
    </r>
    <r>
      <rPr>
        <u/>
        <sz val="10"/>
        <rFont val="Arial"/>
        <family val="2"/>
      </rPr>
      <t>Zusätzlich bei sehr hohem Schutzbedarf:</t>
    </r>
    <r>
      <rPr>
        <sz val="10"/>
        <rFont val="Arial"/>
        <family val="2"/>
      </rPr>
      <t xml:space="preserve">
Keine.
</t>
    </r>
  </si>
  <si>
    <r>
      <rPr>
        <u/>
        <sz val="10"/>
        <rFont val="Arial"/>
        <family val="2"/>
      </rPr>
      <t>Hierzu muss gehören:</t>
    </r>
    <r>
      <rPr>
        <sz val="10"/>
        <rFont val="Arial"/>
        <family val="2"/>
      </rPr>
      <t xml:space="preserve">
Keine.
</t>
    </r>
    <r>
      <rPr>
        <u/>
        <sz val="10"/>
        <rFont val="Arial"/>
        <family val="2"/>
      </rPr>
      <t>Hierzu sollte gehören:</t>
    </r>
    <r>
      <rPr>
        <sz val="10"/>
        <rFont val="Arial"/>
        <family val="2"/>
      </rPr>
      <t xml:space="preserve">
+ Eine Richtlinie für die Entwicklung von Software und IT-Systemen ist erstellt und enthält mindestens folgender Aspekte:
  - Anforderungen an die Informationssicherheit der Entwicklungsumgebung
  - Anforderungen an die  Informationssicherheit im Software-Entwicklungs-Lebenszyklus
  - Anforderungen an die Informationssicherheit in der Designphase
  - Prüfpunkte zur Informationssicherheit im Rahmen von Projekt-Meilensteinen
  - Informationssicherheit bei der Versionskontrolle und Repositories
  - Kenntnisse zur Informationssicherheit von Anwendungssystemen
  - Anforderungen an die Entwickler zur Erstellung von Systemen/Anwendungen unter Berücksichtigung von Aspekten zur Informationssicherheit (Vermeidung, Entdeckung und Behebung von Schwachstellen)
+ Anforderungen an die Informationssicherheit beim Change Management sind berücksichtigt.
+ Definierte Engineering-Prinzipien zur sicheren Systementwicklung sind definiert und werden umgesetzt.
+ Sichere Entwicklungsprozesse sind auch bei Erstellung von Systemen durch Dritte definiert.
+ Systemabnahmetests unter Berücksichtigung der Anforderungen an die Informationssicherheit werden durchgeführt.
</t>
    </r>
    <r>
      <rPr>
        <u/>
        <sz val="10"/>
        <rFont val="Arial"/>
        <family val="2"/>
      </rPr>
      <t>Hierzu kann gehören:</t>
    </r>
    <r>
      <rPr>
        <sz val="10"/>
        <rFont val="Arial"/>
        <family val="2"/>
      </rPr>
      <t xml:space="preserve">
Keine.
</t>
    </r>
    <r>
      <rPr>
        <u/>
        <sz val="10"/>
        <rFont val="Arial"/>
        <family val="2"/>
      </rPr>
      <t xml:space="preserve">
Zusätzlich bei hohem Schutzbedarf:</t>
    </r>
    <r>
      <rPr>
        <sz val="10"/>
        <rFont val="Arial"/>
        <family val="2"/>
      </rPr>
      <t xml:space="preserve">
Keine.
</t>
    </r>
    <r>
      <rPr>
        <u/>
        <sz val="10"/>
        <rFont val="Arial"/>
        <family val="2"/>
      </rPr>
      <t xml:space="preserve">
Zusätzlich bei sehr hohem Schutzbedarf:</t>
    </r>
    <r>
      <rPr>
        <sz val="10"/>
        <rFont val="Arial"/>
        <family val="2"/>
      </rPr>
      <t xml:space="preserve">
Keine.
</t>
    </r>
  </si>
  <si>
    <r>
      <rPr>
        <u/>
        <sz val="10"/>
        <rFont val="Arial"/>
        <family val="2"/>
      </rPr>
      <t>Hierzu muss gehören:</t>
    </r>
    <r>
      <rPr>
        <sz val="10"/>
        <rFont val="Arial"/>
        <family val="2"/>
      </rPr>
      <t xml:space="preserve">
+ Alle Personen mit Zugriff auf sensible Informationen sind sich bewusst, dass der Einsatz von externen IT-Diensten ohne explizite Bewertung und Umsetzung der Informationssicherheitsanforderungen nicht zulässig ist.
 - Dies beinhaltet auch externe IT-Dienste, die kostenfrei genutzt werden können.
</t>
    </r>
    <r>
      <rPr>
        <u/>
        <sz val="10"/>
        <rFont val="Arial"/>
        <family val="2"/>
      </rPr>
      <t xml:space="preserve">
Hierzu sollte gehören:</t>
    </r>
    <r>
      <rPr>
        <sz val="10"/>
        <rFont val="Arial"/>
        <family val="2"/>
      </rPr>
      <t xml:space="preserve">
+ Vorgaben zur Beschaffung, Inbetriebnahme und Freigabe zur Nutzung von externen IT-Dienstleistungen sind etabliert.
+ Die Inbetriebnahme und Nutzung von externen IT-Diensten ist durch eine für alle Mitarbeiter verbindliche Anweisungen geregelt.
+ Alle Mitarbeiter werden in regelmäßigen Schulungen entsprechend sensibilisiert.
 - z.B. im Rahmen der regelmäßigen Informationssicherheitsschulungen.
+ Die Einhaltung der Anweisung wird regelmäßig überprüft.
+ Die freigegebenen IT-Dienste und deren zulässige Nutzung sind katalogisiert.
</t>
    </r>
    <r>
      <rPr>
        <u/>
        <sz val="10"/>
        <rFont val="Arial"/>
        <family val="2"/>
      </rPr>
      <t>Hierzu kann gehören:</t>
    </r>
    <r>
      <rPr>
        <sz val="10"/>
        <rFont val="Arial"/>
        <family val="2"/>
      </rPr>
      <t xml:space="preserve">
+ Es wurden Rahmenverträge mit wesentlichen Cloud-Dienstleistern abgeschlossen, die den Einsatz nur in geeigneten und bewerteten Konfigurationen zulassen und die in der Organisation Verantwortlichen informiert.
+ Kataloge zulässiger IT-Dienste werden entsprechenden Fachabteilungen zur Verfügung gestellt.
</t>
    </r>
    <r>
      <rPr>
        <u/>
        <sz val="10"/>
        <rFont val="Arial"/>
        <family val="2"/>
      </rPr>
      <t>Zusätzlich bei hohem Schutzbedarf:</t>
    </r>
    <r>
      <rPr>
        <sz val="10"/>
        <rFont val="Arial"/>
        <family val="2"/>
      </rPr>
      <t xml:space="preserve">
+ Es wird in internen Audits regelmäßig geprüft, dass keine unzulässigen externe IT-Dienste genutzt werden.
</t>
    </r>
    <r>
      <rPr>
        <u/>
        <sz val="10"/>
        <rFont val="Arial"/>
        <family val="2"/>
      </rPr>
      <t xml:space="preserve">Zusätzlich bei sehr hohem Schutzbedarf:
</t>
    </r>
    <r>
      <rPr>
        <sz val="10"/>
        <rFont val="Arial"/>
        <family val="2"/>
      </rPr>
      <t xml:space="preserve">Keine.
</t>
    </r>
  </si>
  <si>
    <r>
      <rPr>
        <u/>
        <sz val="10"/>
        <rFont val="Arial"/>
        <family val="2"/>
      </rPr>
      <t>Hierzu muss gehören:</t>
    </r>
    <r>
      <rPr>
        <sz val="10"/>
        <rFont val="Arial"/>
        <family val="2"/>
      </rPr>
      <t xml:space="preserve">
Keine.
</t>
    </r>
    <r>
      <rPr>
        <u/>
        <sz val="10"/>
        <rFont val="Arial"/>
        <family val="2"/>
      </rPr>
      <t xml:space="preserve">
Hierzu sollte gehören:</t>
    </r>
    <r>
      <rPr>
        <sz val="10"/>
        <rFont val="Arial"/>
        <family val="2"/>
      </rPr>
      <t xml:space="preserve">
+ Es wird weitgehend vermieden, Produktivdaten zu Testzwecken zu nutzen.
+ Wenn Produktivdaten zu Testzwecken genutzt werden, muss sichergestellt werden:
  - Entsprechend der rechtlichen Vorgaben erfolgen Anonymisierung oder Pseudonymisierung der Produktivdaten
  - Im Testsystem sind die identischen Zugriffskontrollen wie im  Produktivsystem vorhanden
+ Es werden fallbezogene Vorgaben für die Erstellung von Testdaten definiert.
</t>
    </r>
    <r>
      <rPr>
        <u/>
        <sz val="10"/>
        <rFont val="Arial"/>
        <family val="2"/>
      </rPr>
      <t>Hierzu kann gehören:</t>
    </r>
    <r>
      <rPr>
        <sz val="10"/>
        <rFont val="Arial"/>
        <family val="2"/>
      </rPr>
      <t xml:space="preserve">
Keine.
</t>
    </r>
    <r>
      <rPr>
        <u/>
        <sz val="10"/>
        <rFont val="Arial"/>
        <family val="2"/>
      </rPr>
      <t>Zusätzlich bei hohem Schutzbedarf:</t>
    </r>
    <r>
      <rPr>
        <sz val="10"/>
        <rFont val="Arial"/>
        <family val="2"/>
      </rPr>
      <t xml:space="preserve">
+ Das Kopieren von Informationen aus der Produktivumgebung muss im Vorfeld über einen definierten Genehmigungsprozess freigegeben werden.
+ Betriebsrelevante Informationen werden mit Abschluss des Tests aus dem Testsystem umgehend entfernt. 
+ Der Kopiervorgang und die Nutzung von organisationsrelevanten Informationen als Testdaten werden zur späteren Prüfung aufgezeichnet (Audit Trail).
</t>
    </r>
    <r>
      <rPr>
        <u/>
        <sz val="10"/>
        <rFont val="Arial"/>
        <family val="2"/>
      </rPr>
      <t xml:space="preserve">Zusätzlich bei sehr hohem Schutzbedarf:
</t>
    </r>
    <r>
      <rPr>
        <sz val="10"/>
        <rFont val="Arial"/>
        <family val="2"/>
      </rPr>
      <t xml:space="preserve">Keine.
</t>
    </r>
  </si>
  <si>
    <r>
      <rPr>
        <u/>
        <sz val="10"/>
        <rFont val="Arial"/>
        <family val="2"/>
      </rPr>
      <t>Hierzu muss gehören:</t>
    </r>
    <r>
      <rPr>
        <sz val="10"/>
        <rFont val="Arial"/>
        <family val="2"/>
      </rPr>
      <t xml:space="preserve">
+ Fremdfirmen/Dritte (z. B. Unterlieferanten) sind einer Bewertung bzgl. der Informationssicherheit zu unterziehen.
+ Mit Fremdfirmen werden vertragliche Vereinbarungen von Maßnahmen zum Schutz von Informationen (z. B. Geheimhaltungsvereinbarungen) geschlossen.
+ Bei der Auftragsvergabe werden Anforderungen an weitere Unterauftragnehmer des Lieferanten berücksichtigt.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 Eine Zertifizierung Im Bereich der Informationssicherheit (z. B. ISO/IEC 27001, NIST).
</t>
    </r>
    <r>
      <rPr>
        <u/>
        <sz val="10"/>
        <rFont val="Arial"/>
        <family val="2"/>
      </rPr>
      <t>Zusätzlich bei hohem Schutzbedarf:</t>
    </r>
    <r>
      <rPr>
        <sz val="10"/>
        <rFont val="Arial"/>
        <family val="2"/>
      </rPr>
      <t xml:space="preserve">
+ Eine Risikobewertung je Auftragsvergabe an eine Fremdfirmen und Definition von zusätzlichen Maßnahmen zur Informationssicherheit wird durchgeführt.
+ Ein Nachweis der Informationssicherheit des Lieferanten (z. B. Zertifikat, Testat) liegt vor.
+ Wenn bei der Beauftragung von Lieferanten dieser Zugriff auf Kundeninformationen erhält, so sind Verpflichtungen aus Verträgen zu berücksichtigen. Dies können sein:
  - Explizite Zustimmung zur Weitergabe, Bearbeitung und Speicherung von Informationen durch den Auftraggeber
  - Maßnahmen zur Auftragskontrolle bei personenbezogenen Daten (Verarbeitung auf Weisung des Auftraggebers, Umgang bei Unterauftragnehmern, Löschung/Sperrung etc.)
  - Die Vorgaben für den Schutz der Daten bei Übertragung, Verarbeitung und Lagerung  (z. B. Verschlüsselung)
  - Die Vorgaben für das Verhalten bei Informationssicherheitsereignissen sind den Fremdfirmen/Dritten bekannt
+ Bei externem Betrieb der IT-Infrastruktur (z. B. Netzwerke, Server) und /oder Cloud-Lösungen ist sichergestellt, dass:
  - externe Administratoren keinen Zugriff auf den Inhalt von Daten haben
  - die Anforderungen zur Verschlüsselung gemäß Control 10.1 eingehalten werden
</t>
    </r>
    <r>
      <rPr>
        <u/>
        <sz val="10"/>
        <rFont val="Arial"/>
        <family val="2"/>
      </rPr>
      <t>Zusätzlich bei sehr hohem Schutzbedarf:</t>
    </r>
    <r>
      <rPr>
        <sz val="10"/>
        <rFont val="Arial"/>
        <family val="2"/>
      </rPr>
      <t xml:space="preserve">
Keine.
</t>
    </r>
  </si>
  <si>
    <r>
      <rPr>
        <u/>
        <sz val="10"/>
        <rFont val="Arial"/>
        <family val="2"/>
      </rPr>
      <t>Hierzu muss gehören:</t>
    </r>
    <r>
      <rPr>
        <sz val="10"/>
        <rFont val="Arial"/>
        <family val="2"/>
      </rPr>
      <t xml:space="preserve">
+ Eine Richtlinie zur Meldung von Informationssicherheitsereignissen oder -schwachstellen, welche mindestens die folgenden Vorgaben enthält, ist erstellt: 
  - Verhalten bei Informationssicherheitsereignissen gemäß definierter Kritikalitätsstufen
  - Meldeformular 
  - Meldeweg
  - bearbeitende Organisation
  - Vorgaben für ein Feedbackverfahren 
  - Hinweise auf technische und organisatorische Maßnahmen (u. a. Disziplinarmaßnahmen)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r>
      <rPr>
        <u/>
        <sz val="10"/>
        <rFont val="Arial"/>
        <family val="2"/>
      </rPr>
      <t xml:space="preserve">
Zusätzlich bei hohem Schutzbedarf:</t>
    </r>
    <r>
      <rPr>
        <sz val="10"/>
        <rFont val="Arial"/>
        <family val="2"/>
      </rPr>
      <t xml:space="preserve">
+ Anforderungen aus Geschäftsbeziehungen (z. B. Meldepflichten an die Auftraggeber) sind ermittelt und umgesetzt.
</t>
    </r>
    <r>
      <rPr>
        <u/>
        <sz val="10"/>
        <rFont val="Arial"/>
        <family val="2"/>
      </rPr>
      <t>Zusätzlich bei sehr hohem Schutzbedarf:</t>
    </r>
    <r>
      <rPr>
        <sz val="10"/>
        <rFont val="Arial"/>
        <family val="2"/>
      </rPr>
      <t xml:space="preserve">
Keine.
</t>
    </r>
  </si>
  <si>
    <r>
      <rPr>
        <u/>
        <sz val="10"/>
        <rFont val="Arial"/>
        <family val="2"/>
      </rPr>
      <t>Hierzu muss gehören:</t>
    </r>
    <r>
      <rPr>
        <sz val="10"/>
        <rFont val="Arial"/>
        <family val="2"/>
      </rPr>
      <t xml:space="preserve">
+ Potenziell betroffene IT-Systeme und Software sind identifiziert. 
+ Für den Krisenfall sind informationssicherheitsrelevante Verfahren, Prozesse und Abläufe berücksichtigt.
</t>
    </r>
    <r>
      <rPr>
        <u/>
        <sz val="10"/>
        <rFont val="Arial"/>
        <family val="2"/>
      </rPr>
      <t xml:space="preserve">
Hierzu sollte gehören:</t>
    </r>
    <r>
      <rPr>
        <sz val="10"/>
        <rFont val="Arial"/>
        <family val="2"/>
      </rPr>
      <t xml:space="preserve">
+ Berücksichtigung der Informationssicherheit im BCM (Business Continuity Management) bzw. im Disaster Recovery Prozess, soweit vorhanden.
+ Informationssicherheitsmaßnahmen für den Krisenfall werden regelmäßig getestet.
</t>
    </r>
    <r>
      <rPr>
        <u/>
        <sz val="10"/>
        <rFont val="Arial"/>
        <family val="2"/>
      </rPr>
      <t>Hierzu kann gehören:</t>
    </r>
    <r>
      <rPr>
        <sz val="10"/>
        <rFont val="Arial"/>
        <family val="2"/>
      </rPr>
      <t xml:space="preserve">
+ Die Verantwortlichen für Informationssicherheit (siehe Control 6.1) sind in den Krisenstab integriert.
+ Die Redundanz im Bereich der IT-Einrichtungen und IT-Systemen (Verfügbarkeitsaspekte) wird sichergestellt.
</t>
    </r>
    <r>
      <rPr>
        <u/>
        <sz val="10"/>
        <rFont val="Arial"/>
        <family val="2"/>
      </rPr>
      <t xml:space="preserve">Zusätzlich bei hohem Schutzbedarf:
</t>
    </r>
    <r>
      <rPr>
        <sz val="10"/>
        <rFont val="Arial"/>
        <family val="2"/>
      </rPr>
      <t xml:space="preserve">Keine.
</t>
    </r>
    <r>
      <rPr>
        <u/>
        <sz val="10"/>
        <rFont val="Arial"/>
        <family val="2"/>
      </rPr>
      <t>Zusätzlich bei sehr hohem Schutzbedarf:</t>
    </r>
    <r>
      <rPr>
        <sz val="10"/>
        <rFont val="Arial"/>
        <family val="2"/>
      </rPr>
      <t xml:space="preserve">
Keine.
</t>
    </r>
  </si>
  <si>
    <r>
      <rPr>
        <u/>
        <sz val="10"/>
        <rFont val="Arial"/>
        <family val="2"/>
      </rPr>
      <t>Hierzu muss gehören:</t>
    </r>
    <r>
      <rPr>
        <sz val="10"/>
        <rFont val="Arial"/>
        <family val="2"/>
      </rPr>
      <t xml:space="preserve">
+ Die Einhaltung von Richtlinien, Regelungen und Informationssicherheitsstandards wird überwacht.
+ Prüfungen zu Regelungen und Verfahren der Informationssicherheit werden regelmäßig organisationsweit durchgeführt.
+ Korrekturmaßnahmen für mögliche Nicht-Konformitäten (Abweichungen) werden eingeleitet und verfolgt.
</t>
    </r>
    <r>
      <rPr>
        <u/>
        <sz val="10"/>
        <rFont val="Arial"/>
        <family val="2"/>
      </rPr>
      <t>Hierzu sollte gehören:</t>
    </r>
    <r>
      <rPr>
        <sz val="10"/>
        <rFont val="Arial"/>
        <family val="2"/>
      </rPr>
      <t xml:space="preserve">
+ Die Ergebnisse der durchgeführten Prüfungen werden aufgezeichnet und aufbewahrt.
+ Eine Planung über Inhalt und Rahmenbedingungen (Zeitplanung, Umfang, Kontrollen) der durchzuführenden Prüfungen liegt vor.
</t>
    </r>
    <r>
      <rPr>
        <u/>
        <sz val="10"/>
        <rFont val="Arial"/>
        <family val="2"/>
      </rPr>
      <t>Hierzu kann gehören:</t>
    </r>
    <r>
      <rPr>
        <sz val="10"/>
        <rFont val="Arial"/>
        <family val="2"/>
      </rPr>
      <t xml:space="preserve">
Keine.
</t>
    </r>
    <r>
      <rPr>
        <u/>
        <sz val="10"/>
        <rFont val="Arial"/>
        <family val="2"/>
      </rPr>
      <t>Zusätzlich bei hohem Schutzbedarf:</t>
    </r>
    <r>
      <rPr>
        <sz val="10"/>
        <rFont val="Arial"/>
        <family val="2"/>
      </rPr>
      <t xml:space="preserve">
Keine.
</t>
    </r>
    <r>
      <rPr>
        <u/>
        <sz val="10"/>
        <rFont val="Arial"/>
        <family val="2"/>
      </rPr>
      <t xml:space="preserve">Zusätzlich bei sehr hohem Schutzbedarf:
</t>
    </r>
    <r>
      <rPr>
        <sz val="10"/>
        <rFont val="Arial"/>
        <family val="2"/>
      </rPr>
      <t xml:space="preserve">Keine.
</t>
    </r>
  </si>
  <si>
    <r>
      <rPr>
        <u/>
        <sz val="10"/>
        <rFont val="Arial"/>
        <family val="2"/>
      </rPr>
      <t>Hierzu muss gehören:</t>
    </r>
    <r>
      <rPr>
        <sz val="10"/>
        <rFont val="Arial"/>
        <family val="2"/>
      </rPr>
      <t xml:space="preserve">
+ Natürliche Bedrohungen, wie z. B. Überflutung, sind erfasst.
+ Gesellschaftliche Bedrohungen, wie z. B. politische Instabilität oder Unfälle von Industrieanlagen, sind erfasst. 
+ Potentiell betroffene Infrastruktur, Assets und IT-Systeme sind erfasst.
</t>
    </r>
    <r>
      <rPr>
        <u/>
        <sz val="10"/>
        <rFont val="Arial"/>
        <family val="2"/>
      </rPr>
      <t xml:space="preserve">Hierzu sollte gehören: </t>
    </r>
    <r>
      <rPr>
        <sz val="10"/>
        <rFont val="Arial"/>
        <family val="2"/>
      </rPr>
      <t xml:space="preserve">
+ Angemessene Schutzmaßnahmen, wie z.B. Brandmeldeanlage, Brandschutz, Wassermelder, sind umgesetzt und werden regelmäßig geprüft.
+ Eine redundante Medienversorgung (Strom, Kommunikationsverbindungen, usw.) ist vorhanden.
+ Notfallpläne sind definiert und werden regelmäßig geprüft.
</t>
    </r>
    <r>
      <rPr>
        <u/>
        <sz val="10"/>
        <rFont val="Arial"/>
        <family val="2"/>
      </rPr>
      <t xml:space="preserve">
Hierzu kann gehören:</t>
    </r>
    <r>
      <rPr>
        <sz val="10"/>
        <rFont val="Arial"/>
        <family val="2"/>
      </rPr>
      <t xml:space="preserve">
Keine.
</t>
    </r>
    <r>
      <rPr>
        <u/>
        <sz val="10"/>
        <rFont val="Arial"/>
        <family val="2"/>
      </rPr>
      <t>Zusätzlich bei hohem Schutzbedarf:</t>
    </r>
    <r>
      <rPr>
        <sz val="10"/>
        <rFont val="Arial"/>
        <family val="2"/>
      </rPr>
      <t xml:space="preserve">
Keine.
</t>
    </r>
    <r>
      <rPr>
        <u/>
        <sz val="10"/>
        <rFont val="Arial"/>
        <family val="2"/>
      </rPr>
      <t>Zusätzlich bei sehr hohem Schutzbedarf:</t>
    </r>
    <r>
      <rPr>
        <sz val="10"/>
        <rFont val="Arial"/>
        <family val="2"/>
      </rPr>
      <t xml:space="preserve">
Keine.
</t>
    </r>
  </si>
  <si>
    <r>
      <rPr>
        <u/>
        <sz val="10"/>
        <rFont val="Arial"/>
        <family val="2"/>
      </rPr>
      <t>Hierzu muss gehören:</t>
    </r>
    <r>
      <rPr>
        <sz val="10"/>
        <rFont val="Arial"/>
        <family val="2"/>
      </rPr>
      <t xml:space="preserve">
+ Es finden regelmäßig Wirksamkeitsprüfungen durch die Verantwortlichen für Informationssicherheit und das Management statt.
+ Die Ergebnisse der Wirksamkeitsprüfung sowie der festgelegten Maßnahmen sind dokumentiert.
+ Ein Maßnahmenplan bzw. eine Statusübersicht der Maßnahmenumsetzung (auch aus vorher durchgeführten Prüfungen) ist vorhanden, die Umsetzung der Maßnahmen wird überwacht.
+ Eventuell auftretende Sicherheitsereignisse werden analysiert.
</t>
    </r>
    <r>
      <rPr>
        <u/>
        <sz val="10"/>
        <rFont val="Arial"/>
        <family val="2"/>
      </rPr>
      <t>Hierzu sollte gehören:</t>
    </r>
    <r>
      <rPr>
        <sz val="10"/>
        <rFont val="Arial"/>
        <family val="2"/>
      </rPr>
      <t xml:space="preserve">
+ Es erfolgt eine regelmäßige Überprüfung des ISMS auf Angemessenheit und Zweckmäßigkeit.
+ Die Dokumentation wird regelmäßig auf ihre Aktualität hin geprüft und überarbeitet.
</t>
    </r>
    <r>
      <rPr>
        <u/>
        <sz val="10"/>
        <rFont val="Arial"/>
        <family val="2"/>
      </rPr>
      <t>Hierzu kann gehören:</t>
    </r>
    <r>
      <rPr>
        <sz val="10"/>
        <rFont val="Arial"/>
        <family val="2"/>
      </rPr>
      <t xml:space="preserve">
Keine.
</t>
    </r>
    <r>
      <rPr>
        <u/>
        <sz val="10"/>
        <rFont val="Arial"/>
        <family val="2"/>
      </rPr>
      <t>zusätzlich bei hohem Schutzbedarf:</t>
    </r>
    <r>
      <rPr>
        <sz val="10"/>
        <rFont val="Arial"/>
        <family val="2"/>
      </rPr>
      <t xml:space="preserve">
Keine.
</t>
    </r>
    <r>
      <rPr>
        <u/>
        <sz val="10"/>
        <rFont val="Arial"/>
        <family val="2"/>
      </rPr>
      <t>zusätzlich bei sehr hohem Schutzbedarf:</t>
    </r>
    <r>
      <rPr>
        <sz val="10"/>
        <rFont val="Arial"/>
        <family val="2"/>
      </rPr>
      <t xml:space="preserve">
Keine.</t>
    </r>
    <r>
      <rPr>
        <b/>
        <sz val="10"/>
        <rFont val="Arial"/>
        <family val="2"/>
      </rPr>
      <t xml:space="preserve">
</t>
    </r>
  </si>
  <si>
    <t>Reifegrad
Level 0-5; 
na</t>
  </si>
  <si>
    <t>4.0.1</t>
  </si>
  <si>
    <t>KPI-Link bei Control 12.2 wurde gelöscht.</t>
  </si>
  <si>
    <t>4.0.2</t>
  </si>
  <si>
    <t>Korrektur der Verlinkung des Controls 14.4 in der Ergebnis-Seite, Anpassung Level 3: Etabliert' im Reiter Reifegrade</t>
  </si>
  <si>
    <t>25 Prototypenschutz</t>
  </si>
  <si>
    <t>23 Anbindung Dritter</t>
  </si>
  <si>
    <t>4.0.3</t>
  </si>
  <si>
    <t>Tab Ergebnisse: Die Ergebnisse eines Controls werden nur angezeigt wenn dieses bearbeitet wurde.</t>
  </si>
  <si>
    <t>4.1.0</t>
  </si>
  <si>
    <t>Anpassung des Kap. 24 an DSGVO und kleinere Änderungen in den mit 4.1.0 gekennzeichneten Controls</t>
  </si>
  <si>
    <t>IT-Systeme innerhalb des Netzwerkes haben gewöhnlich unterschiedliche Schutzbedarfe. So sind i.d.R. IT-Systeme, die direkt mit dem Internet verbunden sind, anderen Gefahren ausgesetzt als IT-Systeme im Büronetz. Um ungewollten Datenaustausch zwischen IT-Systemen mit unterschiedlichen Schutzbedarf zu erkennen und zu unterbinden, müssen entsprechende Gruppen innerhalb des Netzwerkes gebildet und diese von anderen Gruppen getrennt werden.</t>
  </si>
  <si>
    <t>9.1 Ergänzung Control und Ziel-Beschreibung</t>
  </si>
  <si>
    <t>8.4, 13.3 Korrektur in der Ziel-Beschreibung</t>
  </si>
  <si>
    <t>10.1, 11.1, 12.5, 12.6, 12.9 Anpassung der Anforderungen</t>
  </si>
  <si>
    <t>18.2 und Datenschutz (24) Anpassungen auf DSGVO</t>
  </si>
  <si>
    <r>
      <rPr>
        <u/>
        <sz val="10"/>
        <rFont val="Arial"/>
        <family val="2"/>
      </rPr>
      <t>Hierzu muss gehören:</t>
    </r>
    <r>
      <rPr>
        <sz val="10"/>
        <rFont val="Arial"/>
        <family val="2"/>
      </rPr>
      <t xml:space="preserve">
+ Gesetzliche und vertragliche Anforderungen bezüglich der Verfahren und der Prozesse bei der Verarbeitung von personenbezogenen Informationen sind ermittelt.
+ Information-Assets werden bzgl. personenbezogener Informationen klassifiziert.
+ Regelungen bzgl. der Erfüllung von gesetzlichen und vertraglichen Anforderungen zum Schutz personenbezogener Informationen sind definiert und an die beauftragten Personen kommuniziert.
+ Prozesse und Verfahren zum Schutz personenbezogener Informationen sind umgesetzt.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r>
      <rPr>
        <u/>
        <sz val="10"/>
        <rFont val="Arial"/>
        <family val="2"/>
      </rPr>
      <t>Zusätzlich bei hohem Schutzbedarf:</t>
    </r>
    <r>
      <rPr>
        <sz val="10"/>
        <rFont val="Arial"/>
        <family val="2"/>
      </rPr>
      <t xml:space="preserve">
Keine.
</t>
    </r>
    <r>
      <rPr>
        <u/>
        <sz val="10"/>
        <rFont val="Arial"/>
        <family val="2"/>
      </rPr>
      <t>Zusätzlich bei sehr hohem Schutzbedar</t>
    </r>
    <r>
      <rPr>
        <sz val="10"/>
        <rFont val="Arial"/>
        <family val="2"/>
      </rPr>
      <t xml:space="preserve">f:
Keine.
</t>
    </r>
  </si>
  <si>
    <r>
      <rPr>
        <u/>
        <sz val="10"/>
        <rFont val="Arial"/>
        <family val="2"/>
      </rPr>
      <t>Hierzu muss gehören:</t>
    </r>
    <r>
      <rPr>
        <sz val="10"/>
        <rFont val="Arial"/>
        <family val="2"/>
      </rPr>
      <t xml:space="preserve">
+ Eine unabhängige und kompetente Instanz führt regelmäßig und nach signifikanten Änderungen der Organisation Prüfungen der Informationssicherheit durch.
+ Korrekturmaßnahmen für mögliche Abweichungen werden eingeleitet und verfolgt.
</t>
    </r>
    <r>
      <rPr>
        <u/>
        <sz val="10"/>
        <rFont val="Arial"/>
        <family val="2"/>
      </rPr>
      <t>Hierzu sollte gehören:</t>
    </r>
    <r>
      <rPr>
        <sz val="10"/>
        <rFont val="Arial"/>
        <family val="2"/>
      </rPr>
      <t xml:space="preserve">
+ Die Ergebnisse der durchgeführten Prüfungen werden aufgezeichnet und aufbewahrt.
+ Die Ergebnisse der durchgeführten Prüfungen werden an die Organisationsleitung berichtet.
</t>
    </r>
    <r>
      <rPr>
        <u/>
        <sz val="10"/>
        <rFont val="Arial"/>
        <family val="2"/>
      </rPr>
      <t>Hierzu kann gehören:</t>
    </r>
    <r>
      <rPr>
        <sz val="10"/>
        <rFont val="Arial"/>
        <family val="2"/>
      </rPr>
      <t xml:space="preserve">
Keine.
</t>
    </r>
    <r>
      <rPr>
        <u/>
        <sz val="10"/>
        <rFont val="Arial"/>
        <family val="2"/>
      </rPr>
      <t>Zusätzlich bei hohem Schutzbedarf:</t>
    </r>
    <r>
      <rPr>
        <sz val="10"/>
        <rFont val="Arial"/>
        <family val="2"/>
      </rPr>
      <t xml:space="preserve">
Keine.
</t>
    </r>
    <r>
      <rPr>
        <u/>
        <sz val="10"/>
        <rFont val="Arial"/>
        <family val="2"/>
      </rPr>
      <t xml:space="preserve">Zusätzlich bei sehr hohem Schutzbedarf:
</t>
    </r>
    <r>
      <rPr>
        <sz val="10"/>
        <rFont val="Arial"/>
        <family val="2"/>
      </rPr>
      <t xml:space="preserve">Keine.
</t>
    </r>
  </si>
  <si>
    <t>Nr.</t>
  </si>
  <si>
    <t>Thema</t>
  </si>
  <si>
    <t xml:space="preserve">Der Prototypenschutz umfasst als schutzbedürftig klassifizierte Fahrzeuge, Komponenten und Bauteile welche noch nicht seitens des OEMs der Öffentlichkeit vorgestellt und/oder in geeigneter Form veröffentlicht wurden.
Der auftraggebende Fachbereich des OEMs ist für die Klassifizierung der Schutzbedürftigkeit von Fahrzeugen, Komponenten und Bauteilen verantwortlich. Die Mindestanforderungen zum Prototypenschutz sind für die Schutzklassen hoch und sehr hoch nach VDA ISA anzuwenden. </t>
  </si>
  <si>
    <t>Inwieweit ist ein Sicherheitskonzept vorhanden, das Mindestanforderungen zur physischen und umgebungsbezogenen Sicherheit für den Prototypenschutz beschreibt?</t>
  </si>
  <si>
    <t xml:space="preserve">Die erforderlichen Maßnahmen zum Prototypenschutz sind auf Liegenschaften und Einrichtungen von Lieferanten, Entwicklungspartnern und Dienstleistern anzuwenden und umzusetzen. Ein Sicherheitskonzept ist von dem jeweiligen Betreiber zu erstellen. Die Umsetzung und Einhaltung der im Sicherheitskonzept definierten Maßnahmen zur physischen und umgebungsbezogenen Sicherheit sind vom verantwortlichen Betreiber sicherzustellen. </t>
  </si>
  <si>
    <t>Der unberechtigte Zutritt in Liegenschaften, in denen als schutzbedürftig klassifizierte Fahrzeuge, Komponenten oder Bauteile hergestellt, bearbeitet oder gelagert werden ist zu verhindern.</t>
  </si>
  <si>
    <t>Inwieweit ist die Außenhaut der zu schützenden Gebäude in einer Form ausgeführt, die ein Entfernen oder Öffnen von Außenhautkomponenten mit handelsüblichen Werkzeugen nicht ermöglichen?</t>
  </si>
  <si>
    <t>Der unberechtigte Zutritt in Gebäude / Sicherheitsbereiche, in denen als schutzbedürftig klassifizierte Fahrzeuge, Komponenten oder Bauteile hergestellt, bearbeitet oder gelagert werden ist zu verhindern.</t>
  </si>
  <si>
    <t>Es muss sichergestellt werden, dass alle Zugänge zu Sicherheitsbereichen, in denen als schutzbedürftig klassifizierte Fahrzeuge, Komponenten oder Bauteile hergestellt, bearbeitet oder gelagert werden, mit angemessenen Maßnahmen vor unbefugtem Zutritt geschützt werden.</t>
  </si>
  <si>
    <t>Inwieweit werden die zu sichernden Räumlichkeiten auf Einbruch überwacht?</t>
  </si>
  <si>
    <t>Inwieweit ist der Schutz vor unbefugtem Betreten in Form einer Zugangskontrolle geregelt?</t>
  </si>
  <si>
    <t>Es muss sichergestellt werden, dass Räumlichkeiten, in denen als schutzbedürftig klassifizierte Fahrzeuge, Komponenten oder Bauteile hergestellt, bearbeitet oder gelagert werden, auf Einbruch überwacht werden. Eine zeitnahe Alarmverfolgung ist gewährleistet.</t>
  </si>
  <si>
    <t>Inwieweit ist ein dokumentiertes Besuchermanagement vorhanden?</t>
  </si>
  <si>
    <t>Schutz vor unberechtigtem Zutritt in Sicherheitsbereiche, in denen als schutzbedürftig klassifizierte Fahrzeuge, Komponenten oder Bauteile hergestellt, bearbeitet oder gelagert werden, mit nachweislicher Dokumentation.</t>
  </si>
  <si>
    <t>Inwieweit ist eine Mandantentrennung vor Ort gegeben?</t>
  </si>
  <si>
    <t>Damit das jeweilige auftraggeberspezifische Know-How jederzeit geschützt wird, muss eine klare Trennung von Mandanten gewähreistet werden. Dies beinhaltet insbesondere den Schutz vor unberechtigtem Einblick und Zutritt in Bereiche, in denen als schutzbedürftig klassifizierte Fahrzeuge, Komponenten oder Bauteile bearbeitet oder gelagert werden.</t>
  </si>
  <si>
    <t>Inwieweit liegen vertragsrechtlich gültige Geheimhaltungsvereinbarungen/ -verpflichtungen vor?</t>
  </si>
  <si>
    <t>Wenn als schutzbedürftig klassifizierte Informationen weitergegeben werden, muss sichergestellt werden, dass externe Organisationen verpflichtet sind, die Anforderungen an die Informationssicherheit zu erfüllen und die dafür notwendigen Maßnahmen umgesetzt sind. Die notwendige rechtliche Grundlage für die Verpflichtung wird durch Geheimhaltungsvereinbarungen geschaffen. Daher muss sichergestellt werden, dass als schutzbedürftig klassifizierte Informationen nur dann weitergegeben werden, wenn eine entsprechende Geheimhaltungsvereinbarung rechtswirksam abgeschlossen wurde.</t>
  </si>
  <si>
    <t>Inwieweit sind Vorgaben für die Beauftragung von Unterauftragnehmer bekannt und erfüllt?</t>
  </si>
  <si>
    <t>Inwieweit werden Mitarbeiter und Projektbeteiligte über den Umgang mit Prototypen nachweislich geschult und sensibilisiert?</t>
  </si>
  <si>
    <t xml:space="preserve">Durch Schulungen/Sensibilisierungen zum Prototypenschutz müssen die Mitarbeiter die notwendigen Kenntnisse und Kompetenzen für sicherheitsbewusstes Verhalten im Umgang mit als schutzbedürftig klassifizierten Fahrzeugen, Komponenten und Bauteilen erwerben. </t>
  </si>
  <si>
    <t>Inwieweit sind die Sicherheitseinstufungen des Projekts und die daraus resultierenden Maßnahmen zur Absicherung bekannt?</t>
  </si>
  <si>
    <t>Es muss sichergestellt sein, dass jedem Projektbeteiligtem die Sicherheitseinstufung und die Sicherheitsvorgaben je nach 
Projektfortschritt bekannt sind und eingehalten werden.</t>
  </si>
  <si>
    <t>Inwieweit ist ein Prozess zur Zutrittsvergabe in Sicherheitsbereiche definiert?</t>
  </si>
  <si>
    <t>Es ist ein Prozess zum Schutz vor unberechtigtem Zutritt in Sicherheitsbereiche, in denen als schutzbedürftig klassifizierte Fahrzeuge, Komponenten oder Bauteile hergestellt, bearbeitet oder gelagert werden, definiert.</t>
  </si>
  <si>
    <t>Inwieweit sind Regelungen zur Bildaufzeichnung und Umgang mit erstelltem Bildmaterial vorhanden?</t>
  </si>
  <si>
    <t>Inwieweit existiert ein Prozess zur Einbringung und Nutzung von mobilen film- und fotofähigen Endgeräten in definierte Sicherheitsbereiche?</t>
  </si>
  <si>
    <t>Ein Prozess zur Einbringung von mobilen film- und fotofähigen Endgeräten in Sicherheitsbereiche, in denen als schutzbedürftig klassifizierte Fahrzeuge, Komponenten oder Bauteile hergestellt, bearbeitet oder gelagert werden, ist definiert. Eine unberechtigte Erstellung oder Weitergabe von Bildmaterial ist zu verhindern.</t>
  </si>
  <si>
    <t>Anforderungen für Erprobungsfahrzeuge</t>
  </si>
  <si>
    <t>Inwieweit werden die vorgegebenen Regelungen zur Tarnung von den Projektbeteiligten umgesetzt?</t>
  </si>
  <si>
    <t xml:space="preserve">Es muss sichergestellt sein, dass jedem Projektbeteiligtem die Regelungen zur Tarnung bekannt sind und eingehalten werden, um einen angemessenen Sichtschutz auf Erprobungsfahrzeuge zu gewährleisten. </t>
  </si>
  <si>
    <t>Inwieweit werden Schutzmaßnahmen freigegebener Test- und Erprobungsgelände eingehalten/umgesetzt?</t>
  </si>
  <si>
    <t>Es ist sicherzustellen, dass die jeweiligen Vorgaben des Auftraggebers für den Betrieb von als schutzbedürftig klassifizierten Erprobungsfahrzeugen auf öffentlichen Straßen bekannt sind und eingehalten werden.</t>
  </si>
  <si>
    <t>Anforderungen für Veranstaltungen und Shootings</t>
  </si>
  <si>
    <t>Es ist sicherzustellen, dass die jeweiligen Sicherheitsvorgaben des Auftraggebers für Ausstellungen und Veranstaltungen mit als schutzbedürftig klassifizierten Fahrzeugen, Komponenten oder Bauteilen bekannt sind.</t>
  </si>
  <si>
    <t>Inwieweit sind die Schutzmaßnahmen für Film- und Fotoshootings mit als schutzbedürftig klassifizierten Fahrzeugen, Komponenten oder Bauteilen bekannt?</t>
  </si>
  <si>
    <t>Es ist sicherzustellen, dass die jeweiligen Sicherheitsvorgaben des Auftraggebers für Film- und Fotoshootings mit als schutzbedürftig klassifizierten Fahrzeugen, Komponenten oder Bauteilen bekannt sind.</t>
  </si>
  <si>
    <t>Inwieweit wird die Einhaltung gesetzlicher (länderspezifisch) und vertraglicher Bestimmungen sichergestellt (z.B. Schutz des geistiges Eigentums, Einsatz von Verschlüsselungstechniken und Schutz von Aufzeichnungen)?</t>
  </si>
  <si>
    <t>Inwieweit sind Verfahren zur Registrierung, Änderung und Löschung von Benutzern mit den zugehörigen Zugriffsrechten umgesetzt und erfolgt dabei insbesondere ein vertraulicher Umgang mit den  Anmeldeinformationen?</t>
  </si>
  <si>
    <t>Stabilität der Außenhaut</t>
  </si>
  <si>
    <t>Schutz vor unbefugtem Betreten und Kontrolle des Zugangs</t>
  </si>
  <si>
    <t>Einbruch Überwachung</t>
  </si>
  <si>
    <t>Besuchermanagement</t>
  </si>
  <si>
    <t>Mandantentrennung</t>
  </si>
  <si>
    <t>Geheimhaltungsverpflichtungen</t>
  </si>
  <si>
    <t>Unterauftragnehmer</t>
  </si>
  <si>
    <t>Sensibilisierung</t>
  </si>
  <si>
    <t>Umgang mit Fahrzeugen, Komponenten und Bauteilen</t>
  </si>
  <si>
    <t>Transport</t>
  </si>
  <si>
    <t>Abstellen und Lagerung</t>
  </si>
  <si>
    <t>Tarnung</t>
  </si>
  <si>
    <t>Test- und Erprobungsgelände</t>
  </si>
  <si>
    <t>Test- und Erprobungsfahrten auf öffentlichen Straßen</t>
  </si>
  <si>
    <t>Ausstellungen und Veranstaltungen</t>
  </si>
  <si>
    <t>Film- und Fotoshootings</t>
  </si>
  <si>
    <t>Sicherheitseinstufung</t>
  </si>
  <si>
    <t>Zutrittsregelung</t>
  </si>
  <si>
    <t>Foto- und Filmregelung</t>
  </si>
  <si>
    <t>Mobile film- und fotofähige Endgeräte</t>
  </si>
  <si>
    <t>(Referenz zu ISO 27017: CLD.14.1.1)</t>
  </si>
  <si>
    <t>Klassifizierungsstufen</t>
  </si>
  <si>
    <t>Schutzziel: Vertraulichkeit</t>
  </si>
  <si>
    <t>Intern</t>
  </si>
  <si>
    <t>Vertraulich</t>
  </si>
  <si>
    <t>Streng vertraulich</t>
  </si>
  <si>
    <t>Bereich mit grundsätzlich höchsten Sicherheitsanforderungen, Schutz sensibelster Werte, streng reglementierte Zugangsberechtigungen, üblicherhweise auch streng vertrauliche Umfänge</t>
  </si>
  <si>
    <t>Farblicher Hinweis (bei IT-Anwendungen)</t>
  </si>
  <si>
    <t>Grün</t>
  </si>
  <si>
    <t>Gelb</t>
  </si>
  <si>
    <t>Rot</t>
  </si>
  <si>
    <t>Öffentlich</t>
  </si>
  <si>
    <t>Aus VDA Whitepaper „Harmonisierung der Klassifizierungsstufen“</t>
  </si>
  <si>
    <t>Hinweise: 'geheim' in 'streng vertraulich' geändert und Klassifizierungsstufen bei Schutzklassen ergänzt</t>
  </si>
  <si>
    <t>Prototypenschutz (25) überarbeitet</t>
  </si>
  <si>
    <t>Information Security Assessment -
Ergänzungsfragen zum Datenschutz zur Feststellung 
der grundsätzlichen Eignung eines Dienstleisters als 
Auftragsverarbeiter i.S.d. Art. 28 der Europäischen Datenschutz-Grundverordnung</t>
  </si>
  <si>
    <t>Inwieweit ist die Umsetzung des Datenschutzes organisiert?</t>
  </si>
  <si>
    <t>Inwieweit werden organisatorische Maßnahmen getroffen, damit die Verarbeitung personenbezogener Daten gesetzeskonform erfolgt?</t>
  </si>
  <si>
    <t>Inwieweit sind die einschlägigen Verarbeitungen hinsichtlich datenschutzrechtlicher Zulässigkeit dokumentiert?</t>
  </si>
  <si>
    <t>Inwieweit wird sichergestellt, dass die internen Prozesse bzw. Arbeitsabläufe gemäß den jeweils aktuell gültigen Datenschutzbestimmungen ablaufen und dies regelmäßig einer Qualitätsprüfung unterzogen wird?</t>
  </si>
  <si>
    <t>25.1.4</t>
  </si>
  <si>
    <t>25.1.5</t>
  </si>
  <si>
    <t>25.1.7</t>
  </si>
  <si>
    <t>25.1.8</t>
  </si>
  <si>
    <t>Die in dem Control 25.2 beschriebenen Anforderungen gelten für alle Unternehmen, die als schutzbedürftig klassifizierte Fahrzeuge, Komponenten oder Bauteile herstellen oder überlassen bekommen.</t>
  </si>
  <si>
    <t>25.2.4</t>
  </si>
  <si>
    <t>25.2.5</t>
  </si>
  <si>
    <t>25.2.6</t>
  </si>
  <si>
    <t>25.2.7</t>
  </si>
  <si>
    <t>Inwieweit werden Transporte von als schutzbedürftig klassifizierten Fahrzeugen, Komponenten oder Bauteilen nach den Vorgaben des Auftraggebers abgewickelt?</t>
  </si>
  <si>
    <t>Inwieweit ist sichergestellt, dass als schutzbedürftig klassifizierte Fahrzeuge, Komponenten und Bauteile, den Vorgaben des Auftraggebers entsprechend abgestellt/gelagert werden?</t>
  </si>
  <si>
    <t>Als schutzbedürftig klassifizierte Fahrzeuge, Komponenten und Bauteile sind während Abstellen / Lagerung vor unberechtigter Einsichtnahme, unberechtigtem Fotografieren und Zugriff zu schützen.</t>
  </si>
  <si>
    <t>25.4</t>
  </si>
  <si>
    <t>25.4.1</t>
  </si>
  <si>
    <t>25.4.2</t>
  </si>
  <si>
    <t xml:space="preserve">Zur Aufrechterhaltung eines störungsfreien und abgesicherten Versuchsbetriebs auf Test- und Erprobungsgelände sind die jeweils vom Auftraggeber definierten Schutzmaßnahmen einzuhalten. </t>
  </si>
  <si>
    <t>25.4.3</t>
  </si>
  <si>
    <t>25.5</t>
  </si>
  <si>
    <t>Inwieweit sind die Sicherheitsvorgaben für Ausstellungen und Veranstaltungen mit als schutzbedürftig klassifizierten Fahrzeugen, Komponenten oder Bauteilen bekannt?</t>
  </si>
  <si>
    <t>25.5.1</t>
  </si>
  <si>
    <t>25.5.2</t>
  </si>
  <si>
    <t xml:space="preserve">Bei der Einbindung von Unterauftragnehmern müssen die Mindestanforderungen zum Prototypenschutz eingehalten werden. </t>
  </si>
  <si>
    <t>Regelungen zur Bildaufzeichnung von als schutzbedürftig klassifizierten Fahrzeugen, Komponenten oder Bauteilen sind zu definieren, um eine unberechtigte Erstellung oder Weitergabe dieses Bildmaterials zu verhindern.</t>
  </si>
  <si>
    <t>Inwieweit werden die Schutzmaßnahmen für freigegebene Test- und Erprobungsfahrten in der Öffentlichkeit eingehalten/umgesetzt?</t>
  </si>
  <si>
    <t>Die in dem Control 25.1 beschriebenen Anforderungen gelten für alle Unternehmen, die als schutzbedürftig klassifizierte Fahrzeuge, Komponenten oder Bauteile in eigenen Liegenschaften herstellen, lagern oder zur Nutzung überlassen bekommen.</t>
  </si>
  <si>
    <t>Als schutzbedürftig klassifizierte Fahrzeuge, Komponenten und Bauteile sind auf dem Transportweg vor unberechtigter Einsichtnahme, unberechtigter Bildaufzeichnung und Zugriff zu schützen.</t>
  </si>
  <si>
    <t>Es ist ein Prozess zur Einholung von auftraggeberspezifischen Anforderungen zum Umgang mit als schutzbedürftig klassifizierten Erprobungsfahrzeugen beschrieben und implementiert. Die in diesem Kapitel beschriebenen Anforderungen sind für Komponenten und Bauteile nicht relevant.
Bei der Nutzung von eigenen Liegenschaften sind die Controls 25.1, 25.2 und 25.3 mitzuprüfen. Sofern keine eigenen Liegenschaften genutzt werden, sind lediglich die Anforderungen aus den Controls 25.2 und 25.3 zu erfüllen.</t>
  </si>
  <si>
    <t>Auftraggeberspezifische Sicherheitsvorgaben für Veranstaltungen oder Shootings mit als schutzbedürftig klassifizierten Fahrzeugen, Komponenten oder Bauteilen sind allen Projektbeteiligten bekannt. Dies ist von allen Unternehmen nachzuweisen, die mit der Planung, Vorbereitung oder Durchführung von Veranstaltungen oder Shootings beauftragt sind.
Bei der Nutzung von eigenen Liegenschaften sind die Controls 25.1, 25.2 und 25.3 mitzuprüfen. Sofern keine eigenen Liegenschaften genutzt werden, sind lediglich die Anforderungen aus den Controls 25.2 und 25.3 zu erfüllen.</t>
  </si>
  <si>
    <t>25.1.6</t>
  </si>
  <si>
    <t>Inwieweit ist eine Perimetersicherung vorhanden, die einen unberechtigten Zutritt zu schützenden Objekten der Liegenschaften verhindert?</t>
  </si>
  <si>
    <t>Inwieweit ist ein Sicht- und Einblickschutz in definierte Sicherheitsbereiche gewährleistet?</t>
  </si>
  <si>
    <t>Es muss sichergestellt werden, dass ein unberechtigter Einblick auf als schutzbedürftig klassifizierte Fahrzeuge, Komponenten und Bauteile verhindert wird.</t>
  </si>
  <si>
    <t>Inwieweit ist eine Trennung der Daten innerhalb einer, mit fremden Organisationen gemeinsam genutzten Umgebung gewährleistet?</t>
  </si>
  <si>
    <r>
      <rPr>
        <u/>
        <sz val="10"/>
        <rFont val="Arial"/>
        <family val="2"/>
      </rPr>
      <t>Hierzu muss gehören:</t>
    </r>
    <r>
      <rPr>
        <b/>
        <sz val="10"/>
        <rFont val="Arial"/>
        <family val="2"/>
      </rPr>
      <t xml:space="preserve">
</t>
    </r>
    <r>
      <rPr>
        <sz val="10"/>
        <rFont val="Arial"/>
        <family val="2"/>
      </rPr>
      <t xml:space="preserve">+ Die Anforderungen an die Informationssicherheit, angepasst an die Ziele des Unternehmens, sind in einer Richtlinie, im Hinblick auf den Schutz von Informationen, dokumentiert und von der Organisationsleitung freigegeben.
+ Die Richtlinie enthält Ziele und den Stellenwert der Informationssicherheit in der Organisation.
</t>
    </r>
    <r>
      <rPr>
        <b/>
        <sz val="10"/>
        <rFont val="Arial"/>
        <family val="2"/>
      </rPr>
      <t xml:space="preserve">    
</t>
    </r>
    <r>
      <rPr>
        <u/>
        <sz val="10"/>
        <rFont val="Arial"/>
        <family val="2"/>
      </rPr>
      <t>Hierzu sollte gehören:</t>
    </r>
    <r>
      <rPr>
        <b/>
        <sz val="10"/>
        <rFont val="Arial"/>
        <family val="2"/>
      </rPr>
      <t xml:space="preserve">
</t>
    </r>
    <r>
      <rPr>
        <sz val="10"/>
        <rFont val="Arial"/>
        <family val="2"/>
      </rPr>
      <t xml:space="preserve">+ Die Anforderungen an die Informationssicherheit auf der Grundlage der Organisationsstrategie, Gesetzen und Verträgen sind in der Richtlinie berücksichtigt.
+ Verantwortlichkeiten für die Durchführung sind definiert.
+ Die Richtlinie weist auf Konsequenzen bei Nichtbeachtung hin. </t>
    </r>
    <r>
      <rPr>
        <b/>
        <sz val="10"/>
        <rFont val="Arial"/>
        <family val="2"/>
      </rPr>
      <t xml:space="preserve">
</t>
    </r>
    <r>
      <rPr>
        <sz val="10"/>
        <rFont val="Arial"/>
        <family val="2"/>
      </rPr>
      <t xml:space="preserve">+ Weitere Richtlinien/Regelungen/Informationssicherheitsstandards zur Informationssicherheit sind erstellt.
+ Ein Prozess zur regelmäßigen Prüfung und Überarbeitung der Richtlinien ist etabliert.
+ Die Richtlinien werden Mitarbeitern geeignet zur Verfügung gestellt.
+ Die Richtlinien werden fallbezogen (ggf. auch in Auszügen) an externe Geschäftspartner weitergegeben.
</t>
    </r>
    <r>
      <rPr>
        <u/>
        <sz val="10"/>
        <rFont val="Arial"/>
        <family val="2"/>
      </rPr>
      <t>Hierzu kann gehören:</t>
    </r>
    <r>
      <rPr>
        <sz val="10"/>
        <rFont val="Arial"/>
        <family val="2"/>
      </rPr>
      <t xml:space="preserve">
+ Die Richtlinien sind im Intranet bereitgestellt.
</t>
    </r>
    <r>
      <rPr>
        <u/>
        <sz val="10"/>
        <rFont val="Arial"/>
        <family val="2"/>
      </rPr>
      <t>Zusätzlich bei hohem Schutzbedarf:</t>
    </r>
    <r>
      <rPr>
        <sz val="10"/>
        <rFont val="Arial"/>
        <family val="2"/>
      </rPr>
      <t xml:space="preserve">
Keine.
</t>
    </r>
    <r>
      <rPr>
        <u/>
        <sz val="10"/>
        <rFont val="Arial"/>
        <family val="2"/>
      </rPr>
      <t xml:space="preserve">Zusätzlich bei sehr hohem Schutzbedarf:
</t>
    </r>
    <r>
      <rPr>
        <sz val="10"/>
        <rFont val="Arial"/>
        <family val="2"/>
      </rPr>
      <t xml:space="preserve">Keine.
</t>
    </r>
  </si>
  <si>
    <r>
      <t xml:space="preserve">Inwieweit werden Vertraulichkeit und Schutz von personenbezogenen Informationen gewährleistet (abhängig von nationalen Gesetzgebungen)? 
</t>
    </r>
    <r>
      <rPr>
        <b/>
        <sz val="10"/>
        <color rgb="FFFF0000"/>
        <rFont val="Arial"/>
        <family val="2"/>
      </rPr>
      <t>Hinweis: Bei Vorliegen einer Auftragsverarbeitung nach Art. 28 DSGVO ist das Modul "Datenschutz (24)"  aufzunehmen und zu bewerten.</t>
    </r>
  </si>
  <si>
    <r>
      <t xml:space="preserve">Level 3:  Etabliert
</t>
    </r>
    <r>
      <rPr>
        <sz val="10"/>
        <color theme="1"/>
        <rFont val="Arial"/>
        <family val="2"/>
      </rPr>
      <t>Prozessdefinition (PA 3.1):
- Ein Standardprozess einschließlich in geeigneter Weise angepasste Vorgaben ist definiert, der die grundlegenenden Elemente beschreibt, die ein definerter Prozess enthalten muss.
- Die Reihenfolge und das Zusammenspiel des Standardprozesses mit anderen Prozessen sind bestimmt.
- Kompetenzen und Rollen, die zur Durchführung des Prozesses erforderlich sind, sind als Teil des Standardprozesses identifiziert.
- Infrastruktur und Arbeitsumgebung, die zur Durchführung eines Prozesses erforderlich sind, sind als Teil des Standardprozesses identifiziert.
- Geeignete Methoden sind bestimmt, um die Wirksamkeit und Angemessenheit des Prozesses zu überwachen.
Ausbringung/Verbreitung/Verteilung des Prozesses (PA 3.2):
- Ein definierter Prozess, der auf einem geeignet ausgewählten und/oder zugeschnittetnen Standardprozess basiert, ist ausgebracht/verbreitet.
- Benötigte Rollen, Verantwortlichkeiten und Befugnisse zur Durchführung des definierten Prozesses sind zugewiesen und kommuniziert.
- Das Personal, welches den definierten Prozess durchführt, ist kompetent bzw. fachkundig, was auf einer geeigneten Ausbildung, Training und Erfahrung beruht.
- Erforderliche Ressourcen und Informationen, die zur Durchführung des definierten Prozesses erforderlich sind, sind verfügbar, zugewiesen und werden genutzt.
-  Erforderliche Infrastruktur und eine Arbeitsumsumgebung, die zur Durchführung des definierten Prozesses erforderlich sind, sind verfügbar, werden gemaneged und gewartet.
- Geeignete Daten werden gesammelt und analysiert, um ein grundlegendes Verständnis für das Verhalten des Prozesses zu gewinnen, seine Angemessenheit und Wirksamkeit zu zeigen und zu bewerten, wo eine kontinuierliche Prozessverbesserung (KVP) gemacht werden kann. 
Hierzu gehören u.a. folgende Dokumente (GWP):
+ Prozessdokumentation
+ Prozessplan
+ Qualitätsaufzeichnungen
+ Richtlinien und Standards
+ Prozessdurchführungsaufzeichnungen</t>
    </r>
  </si>
  <si>
    <r>
      <t>Hinweise</t>
    </r>
    <r>
      <rPr>
        <sz val="10"/>
        <rFont val="Arial"/>
        <family val="2"/>
      </rPr>
      <t xml:space="preserve">
+ Dokumentation wesentlicher Tätigkeiten bzgl. der Verarbeitung personenbezogener Daten gem. gesetzlicher Anforderungen 
+ Unterstützung des Auftraggebers bei der Durchführung von Datenschutzfolgenabschätzungen und der Dokumentation der daraus resultierenden Ergebnisse.
+ Information an den Auftraggeber bei Feststellung rechtswidriger Datenverarbeitung, ggf. unter Berücksichtigung unterschiedlicher nationaler Gesetzgebungen.
</t>
    </r>
  </si>
  <si>
    <t>Version: 4.1.0 / 2018-12-13</t>
  </si>
  <si>
    <r>
      <rPr>
        <u/>
        <sz val="10"/>
        <rFont val="Arial"/>
        <family val="2"/>
      </rPr>
      <t>Hierzu muss gehören:</t>
    </r>
    <r>
      <rPr>
        <b/>
        <i/>
        <sz val="10"/>
        <rFont val="Arial"/>
        <family val="2"/>
      </rPr>
      <t xml:space="preserve">
</t>
    </r>
    <r>
      <rPr>
        <sz val="10"/>
        <rFont val="Arial"/>
        <family val="2"/>
      </rPr>
      <t>+ Die Anforderungen der Organisation an ein ISMS sind ermittelt.</t>
    </r>
    <r>
      <rPr>
        <b/>
        <i/>
        <sz val="10"/>
        <rFont val="Arial"/>
        <family val="2"/>
      </rPr>
      <t xml:space="preserve">
</t>
    </r>
    <r>
      <rPr>
        <sz val="10"/>
        <rFont val="Arial"/>
        <family val="2"/>
      </rPr>
      <t>+ Ein durch die Organisationsleitung freigegebenes ISMS ist etabliert.
+ Der Geltungsbereich (Scope) des ISMS ist festgelegt (z. B. gesamte Organisation, Teilbereiche).
+ Eine Anwendbarkeitserklärung (Statement of Applicability, SoA) ist vorhanden (z. B. ausgefüllter VDA ISA Katalog).</t>
    </r>
    <r>
      <rPr>
        <b/>
        <i/>
        <sz val="10"/>
        <rFont val="Arial"/>
        <family val="2"/>
      </rPr>
      <t xml:space="preserve">
</t>
    </r>
    <r>
      <rPr>
        <u/>
        <sz val="10"/>
        <rFont val="Arial"/>
        <family val="2"/>
      </rPr>
      <t>Hierzu sollte gehören:</t>
    </r>
    <r>
      <rPr>
        <b/>
        <i/>
        <sz val="10"/>
        <rFont val="Arial"/>
        <family val="2"/>
      </rPr>
      <t xml:space="preserve">
</t>
    </r>
    <r>
      <rPr>
        <sz val="10"/>
        <rFont val="Arial"/>
        <family val="2"/>
      </rPr>
      <t xml:space="preserve">Keine.
</t>
    </r>
    <r>
      <rPr>
        <b/>
        <i/>
        <sz val="10"/>
        <rFont val="Arial"/>
        <family val="2"/>
      </rPr>
      <t xml:space="preserve">
</t>
    </r>
    <r>
      <rPr>
        <u/>
        <sz val="10"/>
        <rFont val="Arial"/>
        <family val="2"/>
      </rPr>
      <t>Hierzu kann gehören:</t>
    </r>
    <r>
      <rPr>
        <b/>
        <i/>
        <sz val="10"/>
        <rFont val="Arial"/>
        <family val="2"/>
      </rPr>
      <t xml:space="preserve">
</t>
    </r>
    <r>
      <rPr>
        <sz val="10"/>
        <rFont val="Arial"/>
        <family val="2"/>
      </rPr>
      <t>+ Zertifizierung nach ISO27001:2013 (inklusive Scope Statement und SoA).</t>
    </r>
    <r>
      <rPr>
        <b/>
        <i/>
        <sz val="10"/>
        <rFont val="Arial"/>
        <family val="2"/>
      </rPr>
      <t xml:space="preserve">
</t>
    </r>
    <r>
      <rPr>
        <u/>
        <sz val="10"/>
        <rFont val="Arial"/>
        <family val="2"/>
      </rPr>
      <t>Zusätzlich bei hohem Schutzbedarf:</t>
    </r>
    <r>
      <rPr>
        <b/>
        <i/>
        <sz val="10"/>
        <rFont val="Arial"/>
        <family val="2"/>
      </rPr>
      <t xml:space="preserve">
</t>
    </r>
    <r>
      <rPr>
        <sz val="10"/>
        <rFont val="Arial"/>
        <family val="2"/>
      </rPr>
      <t xml:space="preserve">Keine.
</t>
    </r>
    <r>
      <rPr>
        <b/>
        <i/>
        <sz val="10"/>
        <rFont val="Arial"/>
        <family val="2"/>
      </rPr>
      <t xml:space="preserve">
</t>
    </r>
    <r>
      <rPr>
        <u/>
        <sz val="10"/>
        <rFont val="Arial"/>
        <family val="2"/>
      </rPr>
      <t>Zusätzlich bei sehr hohem Schutzbedarf:</t>
    </r>
    <r>
      <rPr>
        <b/>
        <i/>
        <sz val="10"/>
        <rFont val="Arial"/>
        <family val="2"/>
      </rPr>
      <t xml:space="preserve">
</t>
    </r>
    <r>
      <rPr>
        <sz val="10"/>
        <rFont val="Arial"/>
        <family val="2"/>
      </rPr>
      <t>Keine.</t>
    </r>
    <r>
      <rPr>
        <b/>
        <i/>
        <sz val="10"/>
        <rFont val="Arial"/>
        <family val="2"/>
      </rPr>
      <t xml:space="preserve">
</t>
    </r>
    <r>
      <rPr>
        <sz val="10"/>
        <color theme="1"/>
        <rFont val="Arial"/>
        <family val="2"/>
      </rPr>
      <t/>
    </r>
  </si>
  <si>
    <t>Ziel eines auf die Organisation zugeschnittenen ISMS ist es, dass die Aufwände für die Informationssicherheit in einem angemessenen Verhältnis zu den zu schützenden Werten stehen. Um dies zu erreichen, müssen in einem Risikomanagement die Werte, deren Schutzbedarf und Bedrohungen identifiziert, analysiert, bewertet und dokumentiert werden. Bei einem fehlenden Informationssicherheits-Risikomanagement besteht die Gefahr, dass Informationssicherheitsrisiken unentdeckt bleiben und ein Schaden entstehen kann.</t>
  </si>
  <si>
    <r>
      <t>Hierzu muss gehören:</t>
    </r>
    <r>
      <rPr>
        <sz val="10"/>
        <rFont val="Arial"/>
        <family val="2"/>
      </rPr>
      <t xml:space="preserve">
+ Risikobeurteilungen werden sowohl regelmäßig als auch anlassbezogen durchgeführt.
+ Informationssicherheitsrisiken werden gemäß Eintrittswahrscheinlichkeit und Auswirkung klassifiziert.
+ Bei Änderung des Umfelds (z. B. Organisationsstruktur, Standort, Änderung von Regelwerken) erfolgt eine zeitnahe Neubewertung.
</t>
    </r>
    <r>
      <rPr>
        <u/>
        <sz val="10"/>
        <rFont val="Arial"/>
        <family val="2"/>
      </rPr>
      <t xml:space="preserve">
Hierzu sollte gehören:
</t>
    </r>
    <r>
      <rPr>
        <sz val="10"/>
        <rFont val="Arial"/>
        <family val="2"/>
      </rPr>
      <t xml:space="preserve">+ Es existiert eine Prozessbeschreibung, wie Informationssicherheitsrisiken innerhalb der Organisation identifiziert, bewertet und beurteilt werden.
+ Kriterien für die Beurteilung und Behandlung sowie Akzeptanz von Informationssicherheitsrisiken sind vorhanden.
+ Die identifizierten Informationssicherheitsrisiken inklusive Ursache, Eintrittswahrscheinlichkeit, möglicher Auswirkungen und deren Bewertung sind dokumentiert.
+ Maßnahmen zur Risikobehandlung und deren Verantwortliche sind festgelegt und dokumentiert.
-   Es existiert ein Maßnahmenplan bzw. Statusübersicht der Maßnahmenumsetzung.
</t>
    </r>
    <r>
      <rPr>
        <u/>
        <sz val="10"/>
        <rFont val="Arial"/>
        <family val="2"/>
      </rPr>
      <t xml:space="preserve">
Hierzu kann gehören:
</t>
    </r>
    <r>
      <rPr>
        <sz val="10"/>
        <rFont val="Arial"/>
        <family val="2"/>
      </rPr>
      <t xml:space="preserve">+ Es existiert eine Übersicht über die fachlichen Ansprechpartner (Risikoeigentümer).
</t>
    </r>
    <r>
      <rPr>
        <u/>
        <sz val="10"/>
        <rFont val="Arial"/>
        <family val="2"/>
      </rPr>
      <t xml:space="preserve">
zusätzlich bei hohem Schutzbedarf:
</t>
    </r>
    <r>
      <rPr>
        <sz val="10"/>
        <rFont val="Arial"/>
        <family val="2"/>
      </rPr>
      <t>Keine.</t>
    </r>
    <r>
      <rPr>
        <u/>
        <sz val="10"/>
        <rFont val="Arial"/>
        <family val="2"/>
      </rPr>
      <t xml:space="preserve">
zusätzlich bei sehr hohem Schutzbedarf:
</t>
    </r>
    <r>
      <rPr>
        <sz val="10"/>
        <rFont val="Arial"/>
        <family val="2"/>
      </rPr>
      <t>Keine.</t>
    </r>
  </si>
  <si>
    <t>Um ein ISMS erfolgreich umsetzen zu können, müssen die Verantwortlichkeiten für Informationssicherheit in geeigneter Weise geregelt sein. Hierfür sind Rollen zu definieren, die die Aufgaben zur Erreichung der Schutzziele wahrnehmen. Für die Erfüllung der Aufgaben sind qualifizierte Mitarbeiter notwendig, die den Mitarbeitern der Organisation und ggf. auch Geschäftspartnern bekannt sind.</t>
  </si>
  <si>
    <r>
      <rPr>
        <u/>
        <sz val="10"/>
        <rFont val="Arial"/>
        <family val="2"/>
      </rPr>
      <t>Hierzu muss gehören:</t>
    </r>
    <r>
      <rPr>
        <sz val="10"/>
        <rFont val="Arial"/>
        <family val="2"/>
      </rPr>
      <t xml:space="preserve">
+ Verantwortlichkeiten für die Informationssicherheit in der Organisation sind definiert, dokumentiert und zugewiesen.
+ Die verantwortlichen Mitarbeiter sind definiert und für ihre Aufgabe qualifiziert.
+ Die Ansprechpartner sind innerhalb der Organisation und relevanten Geschäftspartnern bekannt.
</t>
    </r>
    <r>
      <rPr>
        <u/>
        <sz val="10"/>
        <rFont val="Arial"/>
        <family val="2"/>
      </rPr>
      <t>Hierzu sollte gehören:</t>
    </r>
    <r>
      <rPr>
        <sz val="10"/>
        <rFont val="Arial"/>
        <family val="2"/>
      </rPr>
      <t xml:space="preserve">
+ Es existiert eine Definition und Dokumentation einer geeigneten Informationssicherheitsstruktur in der Organisation.
+ Die notwendigen Ressourcen für die Informationssicherheit sind ermittelt und werden den verantwortlichen Mitarbeitern zur Verfügung gestellt. 
</t>
    </r>
    <r>
      <rPr>
        <u/>
        <sz val="10"/>
        <rFont val="Arial"/>
        <family val="2"/>
      </rPr>
      <t xml:space="preserve">
Hierzu kann gehören:</t>
    </r>
    <r>
      <rPr>
        <sz val="10"/>
        <rFont val="Arial"/>
        <family val="2"/>
      </rPr>
      <t xml:space="preserve">
+ Veröffentlichung der Verantwortlichkeiten und Ansprechpartner für Informationssicherheit an Mitarbeiter und externe Geschäftspartner, wenn dies zur Erfüllung der übertragenen Aufgabe(n) erforderlich ist.
</t>
    </r>
    <r>
      <rPr>
        <u/>
        <sz val="10"/>
        <rFont val="Arial"/>
        <family val="2"/>
      </rPr>
      <t>Zusätzlich bei hohem Schutzbedarf:</t>
    </r>
    <r>
      <rPr>
        <sz val="10"/>
        <rFont val="Arial"/>
        <family val="2"/>
      </rPr>
      <t xml:space="preserve">
+ Eine angemessene organisatorische Trennung von Verantwortlichkeiten sollte zur Vermeidung von Interessenskonflikten etabliert sein. 
</t>
    </r>
    <r>
      <rPr>
        <u/>
        <sz val="10"/>
        <rFont val="Arial"/>
        <family val="2"/>
      </rPr>
      <t xml:space="preserve">
Zusätzlich bei sehr hohem Schutzbedarf:</t>
    </r>
    <r>
      <rPr>
        <sz val="10"/>
        <rFont val="Arial"/>
        <family val="2"/>
      </rPr>
      <t xml:space="preserve">
Keine.
</t>
    </r>
  </si>
  <si>
    <t>Inwieweit sind die gemeinsamen Rollen und Verantwortlichkeiten zwischen IT-Dienstanbietern (z. B. Cloud Providern) und der eigenen Organisation definiert?</t>
  </si>
  <si>
    <t>Bei der Nutzung von Dienstleistungen und IT-Diensten (z. B. Cloud-Diensten) hat das Verhältnis zwischen Anbieter und eigener Organisation in Bezug auf die Informationssicherheit eine besondere Bedeutung, da die Umsetzungsverantwortung der Anforderungen geteilt wird. Die eigene Organisation muss Teile der Sicherheitsanforderungen weiterhin eigenverantwortlich umsetzen, während andere Anforderungen komplett oder in Teilen durch den Dienstleister umgesetzt werden. Wie genau die Verantwortung geteilt ist, ist immer von dem genutzten IT-Dienst bzw. der Dienstleistung abhängig und nicht pauschal zu beantworten.
Wenn kein gemeinsames Verständnis bei allen beteiligten Parteien über die Verantwortungsteilung existiert, kann das Sicherheitssystem geschwächt oder ganz ausgehebelt werden. Der Nutzer von Dienstleistungen und IT-Diensten muss daher zu jeder Zeit sicherstellen, dass ein gemeinsames Verständnis der Verantwortungsverteilung existiert und für jede Anforderung geklärt ist, das und von wem diese umgesetzt wird.</t>
  </si>
  <si>
    <r>
      <rPr>
        <u/>
        <sz val="10"/>
        <rFont val="Arial"/>
        <family val="2"/>
      </rPr>
      <t xml:space="preserve">Hierzu muss gehören:
</t>
    </r>
    <r>
      <rPr>
        <sz val="10"/>
        <rFont val="Arial"/>
        <family val="2"/>
      </rPr>
      <t xml:space="preserve">+ Eingesetzte betroffene IT-Dienste und Dienstleistungen sind identifiziert.
+ Die für den Dienst relevanten Sicherheitsanforderungen sind erhoben und dokumentiert:
 - Mindestens die Anwendbarkeit der Controls des VDA ISA wurde geprüft und dokumentiert.
+ Für jede Anforderung ist dokumentiert, wer für die Umsetzung in wie weit verantwortlich ist.
 - Für die anwendbaren Controls des VDA ISA wurde dokumentiert, wer die Verantwortung für die Umsetzung trägt bzw. wie sie aufgeteilt ist.
+ Die eigene Organisation wird ihren Verantwortlichkeiten gerecht.
+ Es liegen Nachweise vor, dass der Dienstanbieter seiner Verantwortlichkeit gerecht wird.
</t>
    </r>
    <r>
      <rPr>
        <u/>
        <sz val="10"/>
        <rFont val="Arial"/>
        <family val="2"/>
      </rPr>
      <t xml:space="preserve">Hierzu sollte gehören:
</t>
    </r>
    <r>
      <rPr>
        <sz val="10"/>
        <rFont val="Arial"/>
        <family val="2"/>
      </rPr>
      <t>+ Es existiert ein Verzeichnis betrofffener Dienstleistungen und IT-Dienste.</t>
    </r>
    <r>
      <rPr>
        <u/>
        <sz val="10"/>
        <rFont val="Arial"/>
        <family val="2"/>
      </rPr>
      <t xml:space="preserve">
</t>
    </r>
    <r>
      <rPr>
        <sz val="10"/>
        <rFont val="Arial"/>
        <family val="2"/>
      </rPr>
      <t xml:space="preserve">+ Bei IT-Diensten wurde die Dienstkonfiguration anhand der notwendigen Sicherheitsanforderungen konzipiert, umgesetzt und dokumentiert.
+ Die Dienstkonfiguration ist in die regelmäßigen Sicherheitsprüfungen einbezogen.
+ Integration in lokale Schutzmaßnahmen (wie z.B. sichere Authentisierungsmechanismen) ist etabliert und dokumentiert.
+ Das Personal ist (z.B. in Hinsicht auf sicheren Betrieb und Konfiguration, sicheren Umgang mit Daten anhand ihrer Klassifikation, Bewusstsein über Gefahren, Umgang mit Incidents) geschult.
</t>
    </r>
    <r>
      <rPr>
        <u/>
        <sz val="10"/>
        <rFont val="Arial"/>
        <family val="2"/>
      </rPr>
      <t xml:space="preserve">
Hierzu kann gehören:</t>
    </r>
    <r>
      <rPr>
        <sz val="10"/>
        <rFont val="Arial"/>
        <family val="2"/>
      </rPr>
      <t xml:space="preserve">
Keine.
</t>
    </r>
    <r>
      <rPr>
        <u/>
        <sz val="10"/>
        <rFont val="Arial"/>
        <family val="2"/>
      </rPr>
      <t>Zusätzlich bei hohem Schutzbedarf:</t>
    </r>
    <r>
      <rPr>
        <sz val="10"/>
        <rFont val="Arial"/>
        <family val="2"/>
      </rPr>
      <t xml:space="preserve">
Keine.
</t>
    </r>
    <r>
      <rPr>
        <u/>
        <sz val="10"/>
        <rFont val="Arial"/>
        <family val="2"/>
      </rPr>
      <t xml:space="preserve">
Zusätzlich bei sehr hohem Schutzbedarf:</t>
    </r>
    <r>
      <rPr>
        <sz val="10"/>
        <rFont val="Arial"/>
        <family val="2"/>
      </rPr>
      <t xml:space="preserve">
Keine.
</t>
    </r>
  </si>
  <si>
    <r>
      <rPr>
        <u/>
        <sz val="10"/>
        <rFont val="Arial"/>
        <family val="2"/>
      </rPr>
      <t>Hierzu muss gehören:</t>
    </r>
    <r>
      <rPr>
        <b/>
        <u/>
        <sz val="10"/>
        <rFont val="Arial"/>
        <family val="2"/>
      </rPr>
      <t xml:space="preserve">
</t>
    </r>
    <r>
      <rPr>
        <sz val="10"/>
        <rFont val="Arial"/>
        <family val="2"/>
      </rPr>
      <t xml:space="preserve">+ Es besteht eine Verpflichtung zur Geheimhaltung.   
+ Es besteht eine Verpflichtung zur Einhaltung der Richtlinien zur Informationssicherheit (siehe 5.1)
</t>
    </r>
    <r>
      <rPr>
        <b/>
        <sz val="10"/>
        <rFont val="Arial"/>
        <family val="2"/>
      </rPr>
      <t xml:space="preserve">
</t>
    </r>
    <r>
      <rPr>
        <u/>
        <sz val="10"/>
        <rFont val="Arial"/>
        <family val="2"/>
      </rPr>
      <t>Hierzu sollte gehören:</t>
    </r>
    <r>
      <rPr>
        <b/>
        <u/>
        <sz val="10"/>
        <rFont val="Arial"/>
        <family val="2"/>
      </rPr>
      <t xml:space="preserve">
</t>
    </r>
    <r>
      <rPr>
        <sz val="10"/>
        <rFont val="Arial"/>
        <family val="2"/>
      </rPr>
      <t xml:space="preserve">+ Es besteht eine Verpflichtung zur Geheimhaltung über das Arbeitsverhältnis bzw. den Auftrag hinaus.  </t>
    </r>
    <r>
      <rPr>
        <b/>
        <u/>
        <sz val="10"/>
        <rFont val="Arial"/>
        <family val="2"/>
      </rPr>
      <t xml:space="preserve">
</t>
    </r>
    <r>
      <rPr>
        <sz val="10"/>
        <rFont val="Arial"/>
        <family val="2"/>
      </rPr>
      <t xml:space="preserve">+ Aspekte der Informationssicherheit sind in den Arbeitsverträgen der Mitarbeiter berücksichtigt.   
+ Die Verantwortlichkeiten und Pflichten für den Umgang mit sensiblen Informationen sind im Arbeitsvertrag verankert.
+ Eine Vorgehensweise bei Verstößen gegen vertragliche Inhalte mit Informationssicherheitsrelevanz ist beschrieben.
+ Mitarbeiter werden über Änderungen von Richtlinien informiert.
</t>
    </r>
    <r>
      <rPr>
        <u/>
        <sz val="10"/>
        <rFont val="Arial"/>
        <family val="2"/>
      </rPr>
      <t>Hierzu kann gehören:</t>
    </r>
    <r>
      <rPr>
        <b/>
        <u/>
        <sz val="10"/>
        <rFont val="Arial"/>
        <family val="2"/>
      </rPr>
      <t xml:space="preserve">
</t>
    </r>
    <r>
      <rPr>
        <sz val="10"/>
        <rFont val="Arial"/>
        <family val="2"/>
      </rPr>
      <t xml:space="preserve">Keine.   </t>
    </r>
    <r>
      <rPr>
        <b/>
        <sz val="10"/>
        <rFont val="Arial"/>
        <family val="2"/>
      </rPr>
      <t xml:space="preserve">   
</t>
    </r>
    <r>
      <rPr>
        <b/>
        <u/>
        <sz val="10"/>
        <rFont val="Arial"/>
        <family val="2"/>
      </rPr>
      <t xml:space="preserve">
</t>
    </r>
    <r>
      <rPr>
        <u/>
        <sz val="10"/>
        <rFont val="Arial"/>
        <family val="2"/>
      </rPr>
      <t>Zusätzlich bei hohem Schutzbedarf:</t>
    </r>
    <r>
      <rPr>
        <b/>
        <sz val="10"/>
        <rFont val="Arial"/>
        <family val="2"/>
      </rPr>
      <t xml:space="preserve">
</t>
    </r>
    <r>
      <rPr>
        <sz val="10"/>
        <rFont val="Arial"/>
        <family val="2"/>
      </rPr>
      <t xml:space="preserve">Keine.
</t>
    </r>
    <r>
      <rPr>
        <b/>
        <sz val="10"/>
        <rFont val="Arial"/>
        <family val="2"/>
      </rPr>
      <t xml:space="preserve">
</t>
    </r>
    <r>
      <rPr>
        <u/>
        <sz val="10"/>
        <rFont val="Arial"/>
        <family val="2"/>
      </rPr>
      <t>Zusätzlich bei sehr hohem Schutzbedarf:</t>
    </r>
    <r>
      <rPr>
        <sz val="10"/>
        <rFont val="Arial"/>
        <family val="2"/>
      </rPr>
      <t xml:space="preserve">
Keine.
</t>
    </r>
  </si>
  <si>
    <t>Neben der klassischen Inventarisierung von physischen Gegenständen ist es wichtig, eine Übersicht über die innerhalb der Organisation verarbeiteten Informationen zu erhalten. Information-Assets sind hierbei Elemente mit Informationscharakter, wie z. B. Dokumente, Bilder, Dateien, Programme, Server, Netze, Einrichtungen, Fahrzeug-Prototypen, designrelevante bzw. formgebende Werkzeuge und Vorrichtungen. Ein Informationseigentümer übernimmt die Rolle des Verantwortlichen für einzelne Information-Assets.</t>
  </si>
  <si>
    <r>
      <rPr>
        <u/>
        <sz val="10"/>
        <rFont val="Arial"/>
        <family val="2"/>
      </rPr>
      <t>Hierzu muss gehören:</t>
    </r>
    <r>
      <rPr>
        <sz val="10"/>
        <rFont val="Arial"/>
        <family val="2"/>
      </rPr>
      <t xml:space="preserve">
+ Die Informations-Assets der folgenden Kategorien sind identifiziert:
 - IT-Hardware und Applikationen
 - IT unterstützende Infrastruktur
 - Information in elektronischer Form, Papierform und physischer Form
 - Personen und Personengruppen die relevante Informationen besitzen
 - Ausgelagerte Services (s. auch Control 6.4) 
+ Jedem Information-Asset ist ein Verantwortlicher (Einzelperson oder organisatorische Einheit) zugeordnet.
+ Information-Assets sind klassifiziert. (siehe hierzu auch Control 8.2)
</t>
    </r>
    <r>
      <rPr>
        <u/>
        <sz val="10"/>
        <rFont val="Arial"/>
        <family val="2"/>
      </rPr>
      <t>Hierzu sollte gehören:</t>
    </r>
    <r>
      <rPr>
        <sz val="10"/>
        <rFont val="Arial"/>
        <family val="2"/>
      </rPr>
      <t xml:space="preserve">
+ Verzeichnisse über die Information-Assets sind erstellt und werden regelmäßig aktualisiert.
+ Der Lebenszyklus der Information-Assets in seinen Phasen, z. B.  Erstellung, Verarbeitung, Speicherung oder Lagerung, Übertragung und Löschung bzw. Vernichtung ist definiert.
+ Regelungen für die Rückgabe von Information-Assets bei Verlassen der Organisation oder Auslauf eines Vertrags sind vorhanden.
</t>
    </r>
    <r>
      <rPr>
        <u/>
        <sz val="10"/>
        <rFont val="Arial"/>
        <family val="2"/>
      </rPr>
      <t>Hierzu kann gehören:</t>
    </r>
    <r>
      <rPr>
        <sz val="10"/>
        <rFont val="Arial"/>
        <family val="2"/>
      </rPr>
      <t xml:space="preserve">
+ Regeln für eine zulässige Nutzung von Information-Assets ("acceptable use policy") liegen vor.
+ Information-Assets können ggf. in Gruppen (z.B. Arbeitsplatzrechner) zusammengefasst werden.
Z</t>
    </r>
    <r>
      <rPr>
        <u/>
        <sz val="10"/>
        <rFont val="Arial"/>
        <family val="2"/>
      </rPr>
      <t>usätzlich bei hohem Schutzbedarf:</t>
    </r>
    <r>
      <rPr>
        <sz val="10"/>
        <rFont val="Arial"/>
        <family val="2"/>
      </rPr>
      <t xml:space="preserve">
+ Eine Festlegung zur expliziten Genehmigung der Nutzung eines Information-Assets ist definiert.
Z</t>
    </r>
    <r>
      <rPr>
        <u/>
        <sz val="10"/>
        <rFont val="Arial"/>
        <family val="2"/>
      </rPr>
      <t>usätzlich bei sehr hohem Schutzbedarf:</t>
    </r>
    <r>
      <rPr>
        <sz val="10"/>
        <rFont val="Arial"/>
        <family val="2"/>
      </rPr>
      <t xml:space="preserve">
Keine.</t>
    </r>
  </si>
  <si>
    <t>Informationen sind in Abhängigkeit ihres Wertes für eine Organisation einzustufen (Klassifizierung). Bei der Klassifizierung muss der Wert der Informationen für die Organisation auf Basis von Faktoren wie Vertraulichkeit, Integrität und Verfügbarkeit evaluiert werden. Der Umgang mit Informationen in Abhängigkeit von ihrer Klassifizierung muss definiert sein und von den Mitarbeitern angewendet werden.</t>
  </si>
  <si>
    <r>
      <rPr>
        <u/>
        <sz val="10"/>
        <rFont val="Arial"/>
        <family val="2"/>
      </rPr>
      <t>Hierzu muss gehören:</t>
    </r>
    <r>
      <rPr>
        <sz val="10"/>
        <rFont val="Arial"/>
        <family val="2"/>
      </rPr>
      <t xml:space="preserve">
+ Ein einheitliches Schema zur Klassifizierung von Unterlagen/Informationen ist vorhanden und wird angewendet.
</t>
    </r>
    <r>
      <rPr>
        <u/>
        <sz val="10"/>
        <rFont val="Arial"/>
        <family val="2"/>
      </rPr>
      <t>Hierzu sollte gehören:</t>
    </r>
    <r>
      <rPr>
        <sz val="10"/>
        <rFont val="Arial"/>
        <family val="2"/>
      </rPr>
      <t xml:space="preserve">
+ Die Einstufung von Informationen erfolgt nach definierten Kriteren, z.B. Wert, gesetzlicher Anforderungen, Kundenanforderungen, Vertraulichkeit, Integrität und Verfügbarkeit.
+ Eine Richtlinie mit Vorgaben für die Klassifizierung von Informationen und den jeweiligen Schutzmaßnahmen zur Kennzeichnung, Handhabung, Transport, Speicherung, Lagerung, Löschung und Entsorgung ist vorhanden und wird angewendet.
</t>
    </r>
    <r>
      <rPr>
        <u/>
        <sz val="10"/>
        <rFont val="Arial"/>
        <family val="2"/>
      </rPr>
      <t>Hierzu kann gehören:</t>
    </r>
    <r>
      <rPr>
        <sz val="10"/>
        <rFont val="Arial"/>
        <family val="2"/>
      </rPr>
      <t xml:space="preserve">
Keine.</t>
    </r>
    <r>
      <rPr>
        <strike/>
        <sz val="10"/>
        <rFont val="Arial"/>
        <family val="2"/>
      </rPr>
      <t xml:space="preserve">
</t>
    </r>
    <r>
      <rPr>
        <sz val="10"/>
        <rFont val="Arial"/>
        <family val="2"/>
      </rPr>
      <t xml:space="preserve">
Z</t>
    </r>
    <r>
      <rPr>
        <u/>
        <sz val="10"/>
        <rFont val="Arial"/>
        <family val="2"/>
      </rPr>
      <t>usätzlich bei hohem Schutzbedarf:</t>
    </r>
    <r>
      <rPr>
        <sz val="10"/>
        <rFont val="Arial"/>
        <family val="2"/>
      </rPr>
      <t xml:space="preserve">
Keine.
</t>
    </r>
    <r>
      <rPr>
        <u/>
        <sz val="10"/>
        <rFont val="Arial"/>
        <family val="2"/>
      </rPr>
      <t>Zusätzlich bei sehr hohem Schutzbedarf:</t>
    </r>
    <r>
      <rPr>
        <sz val="10"/>
        <rFont val="Arial"/>
        <family val="2"/>
      </rPr>
      <t xml:space="preserve">
Keine.
</t>
    </r>
  </si>
  <si>
    <t>Es muss bekannt sein, wie die Nutzung eines Dienstes geregelt beendet werden kann. Hierbei ist insbesondere zu beachten, wie die Informationen sicher von fremden Systemen (z.B. Cloud-Systemen) wieder entfernt werden können.</t>
  </si>
  <si>
    <r>
      <rPr>
        <u/>
        <sz val="10"/>
        <rFont val="Arial"/>
        <family val="2"/>
      </rPr>
      <t>Hierzu muss gehören:</t>
    </r>
    <r>
      <rPr>
        <sz val="10"/>
        <rFont val="Arial"/>
        <family val="2"/>
      </rPr>
      <t xml:space="preserve">
+ Eine Ausstiegsstrategie (Terminierungsprozess), welche das Löschen und Entfernen der Assets aus dem Cloud-Dienst umfasst, ist definiert.
+ Es ist sichergestellt, dass der Anbieter seinen Verantwortlichkeiten gerecht werden wird.
</t>
    </r>
    <r>
      <rPr>
        <u/>
        <sz val="10"/>
        <rFont val="Arial"/>
        <family val="2"/>
      </rPr>
      <t xml:space="preserve">Hierzu sollte gehören:
</t>
    </r>
    <r>
      <rPr>
        <sz val="10"/>
        <rFont val="Arial"/>
        <family val="2"/>
      </rPr>
      <t xml:space="preserve">+ Die Erfüllung der Verantwortlichkeiten des Anbieters ist vertraglich geregelt.
+ Eine Beschreibung des Terminierungsprozesses liegt vor und wird bei Änderungen angepasst.
+ Die im Prozess vorgesehenen Verantwortlichkeiten sind dokumentiert und vom Anbieter anerkannt.
</t>
    </r>
    <r>
      <rPr>
        <u/>
        <sz val="10"/>
        <rFont val="Arial"/>
        <family val="2"/>
      </rPr>
      <t xml:space="preserve">
Hierzu kann gehören:</t>
    </r>
    <r>
      <rPr>
        <sz val="10"/>
        <rFont val="Arial"/>
        <family val="2"/>
      </rPr>
      <t xml:space="preserve">
+ Die Verantwortlichkeiten werden anhand der vom Anbieter zugänglich gemachten Dienstdokumentation erhoben und dokumentiert.
</t>
    </r>
    <r>
      <rPr>
        <u/>
        <sz val="10"/>
        <rFont val="Arial"/>
        <family val="2"/>
      </rPr>
      <t>Zusätzlich bei hohem Schutzbedarf:</t>
    </r>
    <r>
      <rPr>
        <sz val="10"/>
        <rFont val="Arial"/>
        <family val="2"/>
      </rPr>
      <t xml:space="preserve">
Keine.
</t>
    </r>
    <r>
      <rPr>
        <u/>
        <sz val="10"/>
        <rFont val="Arial"/>
        <family val="2"/>
      </rPr>
      <t xml:space="preserve">
Zusätzlich bei sehr hohem Schutzbedarf:</t>
    </r>
    <r>
      <rPr>
        <sz val="10"/>
        <rFont val="Arial"/>
        <family val="2"/>
      </rPr>
      <t xml:space="preserve">
Keine.</t>
    </r>
  </si>
  <si>
    <t>Inwieweit sind Regelungen und Verfahren bezüglich des Benutzerzuganges zu Netzwerkdiensten, IT-Systemen und IT-Anwendungen vorhanden?</t>
  </si>
  <si>
    <t>Die Identität des Benutzers eines Netzwerkdienstes, IT-Systems bzw. einer IT-Anwendung muss sicher festgestellt werden können, um Handlungen eindeutig zuordnen zu können. Um dies zu gewährleisten, müssen Authentifizierungsverfahren (Anmeldeverfahren) und -mechanismen von Netzwerkdiensten, IT-Systemen bzw. IT-Anwendungen so gestaltet sein, dass Benutzer eindeutig identifiziert und authentifiziert werden.</t>
  </si>
  <si>
    <r>
      <rPr>
        <u/>
        <sz val="10"/>
        <rFont val="Arial"/>
        <family val="2"/>
      </rPr>
      <t xml:space="preserve">Hierzu muss gehören:
</t>
    </r>
    <r>
      <rPr>
        <sz val="10"/>
        <rFont val="Arial"/>
        <family val="2"/>
      </rPr>
      <t xml:space="preserve">+ Die eingesetzten Verfahren zur Benutzerauthentifizierung gelten als sicher und entsprechen dem aktuellen Stand der Technik. 
+ Die Auswahl der Verfahren zur Benutzerauthentifizierung wurde auf Basis einer Risikobewertung getroffen. Mögliche Angriffsszenarien wurden berücksichtigt (z. B. direkte Zugriffsmöglichkeit aus dem Internet)
+ Weitere Interaktionen dürfen nur nach einer erfolgreichen Authentifizierung möglich sein.
</t>
    </r>
    <r>
      <rPr>
        <b/>
        <i/>
        <sz val="10"/>
        <rFont val="Arial"/>
        <family val="2"/>
      </rPr>
      <t xml:space="preserve">    
</t>
    </r>
    <r>
      <rPr>
        <u/>
        <sz val="10"/>
        <rFont val="Arial"/>
        <family val="2"/>
      </rPr>
      <t xml:space="preserve">Hierzu sollte gehören:
</t>
    </r>
    <r>
      <rPr>
        <sz val="10"/>
        <rFont val="Arial"/>
        <family val="2"/>
      </rPr>
      <t xml:space="preserve">+ Eine Richtlinie auf Grundlage der geschäftlichen und sicherheitsrelevanten Anforderungen ist erstellt und dokumentiert.
+ Abhängig von der Klassifizierung der verarbeiteten Informationen in den IT-Systemen bzw. IT-Anwendungen werden geeignete und sichere Authentifizierungsverfahren gefordert und eingesetzt.
</t>
    </r>
    <r>
      <rPr>
        <u/>
        <sz val="10"/>
        <rFont val="Arial"/>
        <family val="2"/>
      </rPr>
      <t xml:space="preserve">Hierzu kann gehören:
</t>
    </r>
    <r>
      <rPr>
        <sz val="10"/>
        <rFont val="Arial"/>
        <family val="2"/>
      </rPr>
      <t xml:space="preserve">Keine.
</t>
    </r>
    <r>
      <rPr>
        <u/>
        <sz val="10"/>
        <rFont val="Arial"/>
        <family val="2"/>
      </rPr>
      <t>Zusätzlich bei hohem Schutzbedarf:</t>
    </r>
    <r>
      <rPr>
        <sz val="10"/>
        <rFont val="Arial"/>
        <family val="2"/>
      </rPr>
      <t xml:space="preserve">
+ Benutzer sind vor dem Zugriff auf Daten mit hohem Schutzbedarf mindestens durch starke Passworte nach Stand der Technik  zu authentifizieren.
+ Abhängig von der Risikobewertung wurde das Authentifizierungsverfahren durch ergänzende Maßnahmen verstärkt 
(z. B. dauerhaftes Monitoring der Zugriffe auf Unregelmäßigkeiten oder Einsatz einer starken Authentifizierung)
</t>
    </r>
    <r>
      <rPr>
        <u/>
        <sz val="10"/>
        <rFont val="Arial"/>
        <family val="2"/>
      </rPr>
      <t>Zusätzlich bei sehr hohem Schutzbedarf:</t>
    </r>
    <r>
      <rPr>
        <sz val="10"/>
        <rFont val="Arial"/>
        <family val="2"/>
      </rPr>
      <t xml:space="preserve">
+ Benutzer sind vor dem Zugriff auf Daten mit sehr hohem Schutzbedarf mindestens durch starke Authentifizierung nach Stand der Technik (z. B. 2-Faktor-Authentifizierung) zu authentifizieren.
</t>
    </r>
  </si>
  <si>
    <t>Inwieweit sind Verfahren zur Registrierung, Änderung und Löschung von Benutzern umgesetzt und erfolgt dabei insbesondere ein vertraulicher Umgang mit den Anmeldeinformationen?</t>
  </si>
  <si>
    <r>
      <rPr>
        <u/>
        <sz val="10"/>
        <rFont val="Arial"/>
        <family val="2"/>
        <charset val="1"/>
      </rPr>
      <t xml:space="preserve">Hierzu muss gehören:
</t>
    </r>
    <r>
      <rPr>
        <sz val="10"/>
        <rFont val="Arial"/>
        <family val="2"/>
        <charset val="1"/>
      </rPr>
      <t xml:space="preserve">+ Der Management-Prozess für Benutzerkennungen ist dokumentiert und etabliert.
+ Die Verwendung von eindeutigen und personalisierten Benutzerkonten ist festgelegt.
+ Die Nutzung von "Sammel-Konten" ist geregelt (z. B. eingeschränkt, nur wenn auf den Nachweis der Handlungen verzichtet werden kann).
+ Benutzerkonten werden unmittelbar nach Verlassen des Unternehmens bzw. Ausscheiden aus dem Unternehmen (z. B. nach Ende des Arbeitsvertrags) gesperrt.
</t>
    </r>
    <r>
      <rPr>
        <sz val="10"/>
        <rFont val="Arial"/>
        <family val="2"/>
      </rPr>
      <t>+ Es erfolgt eine sichere Zustellung der Anmeldeinformationen für Benutzer.
+ Benutzerkonten werden in regelmäßigen Abständen überprüft.</t>
    </r>
    <r>
      <rPr>
        <sz val="10"/>
        <rFont val="Arial"/>
        <family val="2"/>
        <charset val="1"/>
      </rPr>
      <t xml:space="preserve">
</t>
    </r>
    <r>
      <rPr>
        <u/>
        <sz val="10"/>
        <rFont val="Arial"/>
        <family val="2"/>
        <charset val="1"/>
      </rPr>
      <t xml:space="preserve">Hierzu sollte gehören:
</t>
    </r>
    <r>
      <rPr>
        <sz val="10"/>
        <rFont val="Arial"/>
        <family val="2"/>
        <charset val="1"/>
      </rPr>
      <t>+ Ein Basis-Benutzerkonto mit minimalen Zugriffsrechten und Funktionalitäten ist vorhanden und wird angewendet.</t>
    </r>
    <r>
      <rPr>
        <u/>
        <sz val="10"/>
        <rFont val="Arial"/>
        <family val="2"/>
        <charset val="1"/>
      </rPr>
      <t xml:space="preserve">
</t>
    </r>
    <r>
      <rPr>
        <sz val="10"/>
        <rFont val="Arial"/>
        <family val="2"/>
        <charset val="1"/>
      </rPr>
      <t xml:space="preserve">+ Die Einrichtung von Benutzerkonten erfolgt durch die verantwortliche Stelle oder ist durch diese autorisiert.
+ Die Einrichtung von Benutzerkonten unterliegt einem Genehmigungsprozess (4-Augen-Grundsatz).
+ Sperrung der Benutzerkonten von Dienstleistern nach Beendigung der Aufgabe.
+ Sperr- und Löschfristen für Benutzerkonten sind definiert.
+ Abgestimmte Änderung der Benutzerkonten eines Anwenders nach dessen Wechsel in einen anderen Bereich.
+ Für die Übergabe von Anmeldeinformationen sind sichere Prozesse etabliert.
</t>
    </r>
    <r>
      <rPr>
        <u/>
        <sz val="10"/>
        <rFont val="Arial"/>
        <family val="2"/>
        <charset val="1"/>
      </rPr>
      <t xml:space="preserve">Hierzu kann gehören:
</t>
    </r>
    <r>
      <rPr>
        <sz val="10"/>
        <rFont val="Arial"/>
        <family val="2"/>
        <charset val="1"/>
      </rPr>
      <t>Keine.</t>
    </r>
    <r>
      <rPr>
        <u/>
        <sz val="10"/>
        <rFont val="Arial"/>
        <family val="2"/>
        <charset val="1"/>
      </rPr>
      <t xml:space="preserve">
</t>
    </r>
    <r>
      <rPr>
        <sz val="10"/>
        <rFont val="Arial"/>
        <family val="2"/>
        <charset val="1"/>
      </rPr>
      <t xml:space="preserve">
</t>
    </r>
    <r>
      <rPr>
        <u/>
        <sz val="10"/>
        <rFont val="Arial"/>
        <family val="2"/>
        <charset val="1"/>
      </rPr>
      <t>Zusätzlich bei hohem Schutzbedarf:</t>
    </r>
    <r>
      <rPr>
        <sz val="10"/>
        <rFont val="Arial"/>
        <family val="2"/>
        <charset val="1"/>
      </rPr>
      <t xml:space="preserve">
Keine.
</t>
    </r>
    <r>
      <rPr>
        <u/>
        <sz val="10"/>
        <rFont val="Arial"/>
        <family val="2"/>
      </rPr>
      <t xml:space="preserve">
Zusätzlich bei sehr hohem Schutzbedarf:</t>
    </r>
    <r>
      <rPr>
        <sz val="10"/>
        <rFont val="Arial"/>
        <family val="2"/>
        <charset val="1"/>
      </rPr>
      <t xml:space="preserve">
Keine.
</t>
    </r>
  </si>
  <si>
    <t>(Referenz zu ISO 27001: Control  A9.4.1)</t>
  </si>
  <si>
    <r>
      <rPr>
        <u/>
        <sz val="10"/>
        <rFont val="Arial"/>
        <family val="2"/>
      </rPr>
      <t>Hierzu muss gehören:</t>
    </r>
    <r>
      <rPr>
        <sz val="10"/>
        <rFont val="Arial"/>
        <family val="2"/>
      </rPr>
      <t xml:space="preserve">
+ Es ist sichergestellt, dass durch eine wirksame Trennung unbefugte Nutzer anderer Organisationen nicht auf eigene Informationen zugreifen können.
</t>
    </r>
    <r>
      <rPr>
        <u/>
        <sz val="10"/>
        <rFont val="Arial"/>
        <family val="2"/>
      </rPr>
      <t xml:space="preserve">Hierzu sollte gehören:
</t>
    </r>
    <r>
      <rPr>
        <sz val="10"/>
        <rFont val="Arial"/>
        <family val="2"/>
      </rPr>
      <t xml:space="preserve">+ Das Trennungskonzept des Anbieters (z.B. Mandanten-Trennung) ist dokumentiert und wird bei Änderungen angepasst. Dieses Konzept sollte mindestens beinhalten:
 - Separierung von Daten, Applikationen, Betriebssystem, Storage und Netzwerk
 - Separierung von Kunden- und internem Administrationsbereich
 - Implementierung geeigneter Sicherheitsmaßnahmen für Mehrfachnutzer (in Mehrfachnutzer-Umgebungen)
 - Risikobewertung für den Betrieb von Fremdsoftware innerhalb der geteilten Umgebung (insbesondere bei IaaS- / PaaS-Diensten)
+ Gemeinsam genutzte virtuelle Maschinen und/oder Applikationsinstanzen sind entsprechend gehärtet
 - Einhaltung des Minimalprinzips (z. B. Einschränkung der Berechtigungen, Ports, Protokolle, Software)
 - Nutzung technischer Schutzmaßnahmen (z. B. Anti-Virus, Logging)
</t>
    </r>
    <r>
      <rPr>
        <u/>
        <sz val="10"/>
        <rFont val="Arial"/>
        <family val="2"/>
      </rPr>
      <t xml:space="preserve">
Hierzu kann gehören:</t>
    </r>
    <r>
      <rPr>
        <sz val="10"/>
        <rFont val="Arial"/>
        <family val="2"/>
      </rPr>
      <t xml:space="preserve">
Keine.
</t>
    </r>
    <r>
      <rPr>
        <u/>
        <sz val="10"/>
        <rFont val="Arial"/>
        <family val="2"/>
      </rPr>
      <t>Zusätzlich bei hohem Schutzbedarf:</t>
    </r>
    <r>
      <rPr>
        <sz val="10"/>
        <rFont val="Arial"/>
        <family val="2"/>
      </rPr>
      <t xml:space="preserve">
Keine.
</t>
    </r>
    <r>
      <rPr>
        <u/>
        <sz val="10"/>
        <rFont val="Arial"/>
        <family val="2"/>
      </rPr>
      <t xml:space="preserve">
Zusätzlich bei sehr hohem Schutzbedarf:</t>
    </r>
    <r>
      <rPr>
        <sz val="10"/>
        <rFont val="Arial"/>
        <family val="2"/>
      </rPr>
      <t xml:space="preserve">
Keine.
</t>
    </r>
  </si>
  <si>
    <r>
      <rPr>
        <u/>
        <sz val="10"/>
        <rFont val="Arial"/>
        <family val="2"/>
      </rPr>
      <t>Hierzu muss gehören:</t>
    </r>
    <r>
      <rPr>
        <sz val="10"/>
        <rFont val="Arial"/>
        <family val="2"/>
      </rPr>
      <t xml:space="preserve">
+ Alle produktiv eingesetzten Verschlüsselungstechnologien müssen dem Stand der Technik entsprechen.
+ Die rechtlichen Rahmenbedingungen für den Einsatz von Verschlüsselungstechnologien sind berücksichtigt.
</t>
    </r>
    <r>
      <rPr>
        <u/>
        <sz val="10"/>
        <rFont val="Arial"/>
        <family val="2"/>
      </rPr>
      <t xml:space="preserve">
Hierzu sollte gehören:
</t>
    </r>
    <r>
      <rPr>
        <sz val="10"/>
        <rFont val="Arial"/>
        <family val="2"/>
      </rPr>
      <t xml:space="preserve">+ Erstellung eines Regelwerkes mit Anforderungen an die Verschlüsselung zum Schutz von Informationen gemäß ihrer Klassifizierung.
+ Ein Verschlüsselungskonzept zur Verschlüsselung mit mindestens folgenden Vorgaben ist definiert:
  - die Verschlüsselungsstärke
  - die Verwaltung der Schlüssel 
  - den Verschlüsselungsalgorithmus
  - Verfahren für den kompletten Lebenszyklus, wie die Erzeugung, Speicherung, Archivierung, Abruf, Verteilung, Deaktivierung, Erneuerung und Löschung kryptographischer Schlüssel
+ Das Verschlüsselungskonzept ist etabliert.
+ Ein Notfallprozess zur Wiederherstellung von Schlüsselmaterial ist etabliert.
</t>
    </r>
    <r>
      <rPr>
        <u/>
        <sz val="10"/>
        <rFont val="Arial"/>
        <family val="2"/>
      </rPr>
      <t>Hierzu kann gehören:</t>
    </r>
    <r>
      <rPr>
        <sz val="10"/>
        <rFont val="Arial"/>
        <family val="2"/>
      </rPr>
      <t xml:space="preserve">
Keine.
</t>
    </r>
    <r>
      <rPr>
        <u/>
        <sz val="10"/>
        <rFont val="Arial"/>
        <family val="2"/>
      </rPr>
      <t>Zusätzlich bei hohem Schutzbedarf:</t>
    </r>
    <r>
      <rPr>
        <sz val="10"/>
        <rFont val="Arial"/>
        <family val="2"/>
      </rPr>
      <t xml:space="preserve">
+ Folgende Aspekte müssen dokumentiert sein:
  - Beschreibung der Schlüsselhoheit
  - Hoheit der Verwaltung des Schlüsselmaterials bei externer Verarbeitung (z.B. in der Cloud)
+ Informationen mit hohem Schutzbedarf sollten verschlüsselt transportiert oder übertragen werden.
  - Wenn eine Verschlüsselung nicht möglich ist, müssen Informationen durch vergleichbar wirksame Maßnahmen geschützt werden. 
</t>
    </r>
    <r>
      <rPr>
        <u/>
        <sz val="10"/>
        <rFont val="Arial"/>
        <family val="2"/>
      </rPr>
      <t>Zusätzlich bei sehr hohem Schutzbedarf:</t>
    </r>
    <r>
      <rPr>
        <b/>
        <i/>
        <sz val="10"/>
        <rFont val="Arial"/>
        <family val="2"/>
      </rPr>
      <t xml:space="preserve">
</t>
    </r>
    <r>
      <rPr>
        <sz val="10"/>
        <rFont val="Arial"/>
        <family val="2"/>
      </rPr>
      <t xml:space="preserve">+ Informationen mit sehr hohem Schutzbedarf werden verschlüsselt gespeichert.
  - Wenn eine Verschlüsselung nicht möglich ist, müssen Informationen durch vergleichbar wirksame Maßnahmen geschützt werden. </t>
    </r>
    <r>
      <rPr>
        <b/>
        <i/>
        <sz val="10"/>
        <rFont val="Arial"/>
        <family val="2"/>
      </rPr>
      <t xml:space="preserve">
</t>
    </r>
    <r>
      <rPr>
        <sz val="10"/>
        <rFont val="Arial"/>
        <family val="2"/>
      </rPr>
      <t xml:space="preserve">+ Bei der externen Bearbeitung bzw. Übertragung ist sicherzustellen:
  - Verpflichtende Ende-zu-Ende-Verschlüsselung (vorzugsweise mit Schlüsselmaterial aus unternehmenseigener Umgebung)
</t>
    </r>
  </si>
  <si>
    <t>Es muss sichergestellt sein, dass Information-Assets nicht außerhalb des Wirkungsbereichs der Maßnahmen verarbeitet werden, die für das zu erreichende Informationssicherheitsniveau vorgesehen sind. Da es in der Regel nicht möglich ist, entsprechende Maßnahmen für alle Bereiche des Standortes umzusetzen, wird ein Zonenkonzept genutzt, welches definiert, in welchen Bereichen welche Art von Informationen verarbeitet werden dürfen.</t>
  </si>
  <si>
    <r>
      <rPr>
        <u/>
        <sz val="10"/>
        <rFont val="Arial"/>
        <family val="2"/>
      </rPr>
      <t>Hierzu muss gehören:</t>
    </r>
    <r>
      <rPr>
        <sz val="10"/>
        <rFont val="Arial"/>
        <family val="2"/>
      </rPr>
      <t xml:space="preserve">
+ Anforderungen zum Schutz von betroffenen Assets sind ermittelt (siehe Control 8.1).
+ Sicherheitszonen unter Berücksichtigung von Geländen/Gebäuden/ Räumen sind festgelegt und dokumentiert.
+ Das Sicherheitszonenkonzept ist etabliert.
+ Die Verhaltensregeln für Sicherheitszonen sind allen betroffenen Personen bekannt.</t>
    </r>
    <r>
      <rPr>
        <b/>
        <i/>
        <sz val="10"/>
        <rFont val="Arial"/>
        <family val="2"/>
      </rPr>
      <t xml:space="preserve">
</t>
    </r>
    <r>
      <rPr>
        <sz val="10"/>
        <rFont val="Arial"/>
        <family val="2"/>
      </rPr>
      <t xml:space="preserve">+ Die Sicherheitszonen sind gemäß der getroffenen Risikoeinstufung durch angemessene Schutzmaßnahmen abgesichert. (Beispiele siehe Hinweise).
</t>
    </r>
    <r>
      <rPr>
        <b/>
        <i/>
        <sz val="10"/>
        <rFont val="Arial"/>
        <family val="2"/>
      </rPr>
      <t xml:space="preserve">
</t>
    </r>
    <r>
      <rPr>
        <u/>
        <sz val="10"/>
        <rFont val="Arial"/>
        <family val="2"/>
      </rPr>
      <t>Hierzu sollte gehören:</t>
    </r>
    <r>
      <rPr>
        <b/>
        <i/>
        <sz val="10"/>
        <rFont val="Arial"/>
        <family val="2"/>
      </rPr>
      <t xml:space="preserve">
</t>
    </r>
    <r>
      <rPr>
        <sz val="10"/>
        <rFont val="Arial"/>
        <family val="2"/>
      </rPr>
      <t>+ Verfahren zur Vergabe und zum Entzug von Zutrittsberechtigungen sind etabliert.
+ Regelungen für das Besuchermanagement inkl. Registrierung und Begleitung von Besuchern sind definiert.
+ Die Sicherheitszonen werden angemessen überwacht. (Beispiele s. Hinweise)</t>
    </r>
    <r>
      <rPr>
        <b/>
        <i/>
        <sz val="10"/>
        <rFont val="Arial"/>
        <family val="2"/>
      </rPr>
      <t xml:space="preserve">
</t>
    </r>
    <r>
      <rPr>
        <sz val="10"/>
        <rFont val="Arial"/>
        <family val="2"/>
      </rPr>
      <t xml:space="preserve">+ Externe Liegenschaften zur Lagerung und Verarbeitung von Informations-Assets sind im Rahmen des Sicherheitszonenkonzeptes berücksichtigt. (z. B. Lagerräume, Garagen, Werkstätten, Teststrecken, Rechenzentren)
</t>
    </r>
    <r>
      <rPr>
        <b/>
        <sz val="10"/>
        <rFont val="Arial"/>
        <family val="2"/>
      </rPr>
      <t xml:space="preserve">
</t>
    </r>
    <r>
      <rPr>
        <u/>
        <sz val="10"/>
        <rFont val="Arial"/>
        <family val="2"/>
      </rPr>
      <t>Hierzu kann gehören:</t>
    </r>
    <r>
      <rPr>
        <b/>
        <i/>
        <sz val="10"/>
        <rFont val="Arial"/>
        <family val="2"/>
      </rPr>
      <t xml:space="preserve">
</t>
    </r>
    <r>
      <rPr>
        <sz val="10"/>
        <rFont val="Arial"/>
        <family val="2"/>
      </rPr>
      <t>+ Die Sicherheitszonen sind gekennzeichnet.</t>
    </r>
    <r>
      <rPr>
        <b/>
        <i/>
        <sz val="10"/>
        <rFont val="Arial"/>
        <family val="2"/>
      </rPr>
      <t xml:space="preserve">
</t>
    </r>
    <r>
      <rPr>
        <u/>
        <sz val="10"/>
        <rFont val="Arial"/>
        <family val="2"/>
      </rPr>
      <t>Zusätzlich bei hohem Schutzbedarf:</t>
    </r>
    <r>
      <rPr>
        <sz val="10"/>
        <rFont val="Arial"/>
        <family val="2"/>
      </rPr>
      <t xml:space="preserve">
+ Bei extern stationierten IT-Systemen, z. B. externes Housing im Rahmen eines Notfallrechenzentrums, sollte sichergestellt werden, dass Personen des externen Dienstleisters keinen direkten Zutritt zu den Systemen haben. (z. B. durch verschlossene Racks).</t>
    </r>
    <r>
      <rPr>
        <b/>
        <i/>
        <sz val="10"/>
        <rFont val="Arial"/>
        <family val="2"/>
      </rPr>
      <t xml:space="preserve">
</t>
    </r>
    <r>
      <rPr>
        <u/>
        <sz val="10"/>
        <rFont val="Arial"/>
        <family val="2"/>
      </rPr>
      <t xml:space="preserve">Zusätzlich bei sehr hohem Schutzbedarf:
</t>
    </r>
    <r>
      <rPr>
        <sz val="10"/>
        <rFont val="Arial"/>
        <family val="2"/>
      </rPr>
      <t xml:space="preserve">Keine.
</t>
    </r>
  </si>
  <si>
    <r>
      <rPr>
        <u/>
        <sz val="10"/>
        <rFont val="Arial"/>
        <family val="2"/>
        <charset val="1"/>
      </rPr>
      <t>Hierzu muss gehören:</t>
    </r>
    <r>
      <rPr>
        <sz val="10"/>
        <rFont val="Arial"/>
        <family val="2"/>
        <charset val="1"/>
      </rPr>
      <t xml:space="preserve">
+ Anforderungen an die Informationssicherheit bezüglich Umgang mit Ereignis-Logs sind ermittelt </t>
    </r>
    <r>
      <rPr>
        <sz val="10"/>
        <rFont val="Arial"/>
        <family val="2"/>
      </rPr>
      <t>und umgesetzt.</t>
    </r>
    <r>
      <rPr>
        <sz val="10"/>
        <rFont val="Arial"/>
        <family val="2"/>
        <charset val="1"/>
      </rPr>
      <t xml:space="preserve">
</t>
    </r>
    <r>
      <rPr>
        <sz val="10"/>
        <rFont val="Arial"/>
        <family val="2"/>
      </rPr>
      <t>+ Informationen über die Möglichkeit zur Erfassung von Ereignis-Logs bei extern betriebenen Diensten (z. B. Cloud-Diensten) sind eingeholt.
 - z.B. für Angriffserkennung und Meldungsmöglichkeiten (Incident-Response)</t>
    </r>
    <r>
      <rPr>
        <sz val="10"/>
        <rFont val="Arial"/>
        <family val="2"/>
        <charset val="1"/>
      </rPr>
      <t xml:space="preserve">
+ Gesetzliche Anforderungen wie z.B. Aufbewahrungsfristen und Schutz des Persönlichkeitsrechts werden eingehalten.
+ Regeln und Verfahren zur Erfüllung der ermittelten Anforderungen sind definiert und umgesetzt.
</t>
    </r>
    <r>
      <rPr>
        <u/>
        <sz val="10"/>
        <rFont val="Arial"/>
        <family val="2"/>
        <charset val="1"/>
      </rPr>
      <t>Hierzu sollte gehören:</t>
    </r>
    <r>
      <rPr>
        <sz val="10"/>
        <rFont val="Arial"/>
        <family val="2"/>
        <charset val="1"/>
      </rPr>
      <t xml:space="preserve">
+ Ereignis-Logs werden gegen Veränderungen geschützt aufbewahrt.
</t>
    </r>
    <r>
      <rPr>
        <u/>
        <sz val="10"/>
        <rFont val="Arial"/>
        <family val="2"/>
        <charset val="1"/>
      </rPr>
      <t>Hierzu kann gehören:</t>
    </r>
    <r>
      <rPr>
        <sz val="10"/>
        <rFont val="Arial"/>
        <family val="2"/>
        <charset val="1"/>
      </rPr>
      <t xml:space="preserve">
Keine.
Z</t>
    </r>
    <r>
      <rPr>
        <u/>
        <sz val="10"/>
        <rFont val="Arial"/>
        <family val="2"/>
        <charset val="1"/>
      </rPr>
      <t>usätzlich bei hohem Schutzbedarf:</t>
    </r>
    <r>
      <rPr>
        <sz val="10"/>
        <rFont val="Arial"/>
        <family val="2"/>
        <charset val="1"/>
      </rPr>
      <t xml:space="preserve">
+ Sicherheitsrelevante Anforderungen an die Informationssicherheit bezüglich Umgang mit Ereignis-Logs, wie z. B. Anforderungen aus Verträgen sind ermittelt und umgesetzt.
</t>
    </r>
    <r>
      <rPr>
        <u/>
        <sz val="10"/>
        <rFont val="Arial"/>
        <family val="2"/>
        <charset val="1"/>
      </rPr>
      <t>Zusätzlich bei sehr hohem Schutzbedarf:</t>
    </r>
    <r>
      <rPr>
        <sz val="10"/>
        <rFont val="Arial"/>
        <family val="2"/>
        <charset val="1"/>
      </rPr>
      <t xml:space="preserve">
Keine.
</t>
    </r>
  </si>
  <si>
    <r>
      <rPr>
        <u/>
        <sz val="10"/>
        <rFont val="Arial"/>
        <family val="2"/>
      </rPr>
      <t>Hierzu muss gehören:</t>
    </r>
    <r>
      <rPr>
        <sz val="10"/>
        <rFont val="Arial"/>
        <family val="2"/>
      </rPr>
      <t xml:space="preserve">
+ Sicherheitsrelevante Anforderungen bei der Protokollierung von Aktivitäten der Systemadministratoren und -operatoren sind ermittelt und umgesetzt.
+ Die verwendeten IT-Systeme sind bezüglich der Notwendigkeit der Protokollierung bewertet.
+ Soweit extern betriebene Dienste (z. B. Cloud-Dienste) administriert werden, sind Informationen über die Möglichkeit zur Erfassung von Ereignis-Logs eingeholt und in die Bewertung mit einbezogen.
 - z.B. Audit-Logs für Konfigurationsänderungen und Nutzung von / Zugriff auf eDiscovery-Funktionen oder Backup.
+ Verfahren zum Umgang mit Regelverstößen sind definiert. 
+ Eine regelmäßige Überprüfung der Protokolle auf Regelverstöße, im Rahmen der zulässigen gesetzlichen und betrieblichen Bestimmungen, wird durchgeführt.
+ Die Art der Protokollierung bezüglich Zeitpunkt, Aktivitätslevel und Aufbewahrungsfristen ist definiert und umgesetzt.
</t>
    </r>
    <r>
      <rPr>
        <u/>
        <sz val="10"/>
        <rFont val="Arial"/>
        <family val="2"/>
      </rPr>
      <t>Hierzu sollte gehören:</t>
    </r>
    <r>
      <rPr>
        <sz val="10"/>
        <rFont val="Arial"/>
        <family val="2"/>
      </rPr>
      <t xml:space="preserve">
+ Ein Prozess zur Meldung von Verstößen an die zuständige Stelle (z. B. CERT) ist etabliert.
+ Die Protokolldateien sind vor Veränderungen geschützt. (z. B. Einsatz einer dedizierten Umgebung)
</t>
    </r>
    <r>
      <rPr>
        <u/>
        <sz val="10"/>
        <rFont val="Arial"/>
        <family val="2"/>
      </rPr>
      <t>Hierzu kann gehören:</t>
    </r>
    <r>
      <rPr>
        <sz val="10"/>
        <rFont val="Arial"/>
        <family val="2"/>
      </rPr>
      <t xml:space="preserve">
Keine.
Z</t>
    </r>
    <r>
      <rPr>
        <u/>
        <sz val="10"/>
        <rFont val="Arial"/>
        <family val="2"/>
      </rPr>
      <t>usätzlich bei hohem Schutzbedarf:</t>
    </r>
    <r>
      <rPr>
        <sz val="10"/>
        <rFont val="Arial"/>
        <family val="2"/>
      </rPr>
      <t xml:space="preserve">
+ Zugriffe beim Auf- und Abbau von externen Verbindungen (z. B. Fernwartung) werden protokolliert.
</t>
    </r>
    <r>
      <rPr>
        <u/>
        <sz val="10"/>
        <rFont val="Arial"/>
        <family val="2"/>
      </rPr>
      <t xml:space="preserve">
Zusätzlich bei sehr hohem Schutzbedarf:</t>
    </r>
    <r>
      <rPr>
        <sz val="10"/>
        <rFont val="Arial"/>
        <family val="2"/>
      </rPr>
      <t xml:space="preserve">
+ Protokollierung von allen Zugriffen 
  - soweit technisch möglich 
  - auf Daten mit sehr hohem Schutzbedarf.
</t>
    </r>
  </si>
  <si>
    <t>Inwieweit wurden Auswirkungen kritischer Funktionen von Cloud-Diensten berücksichtigt?</t>
  </si>
  <si>
    <r>
      <rPr>
        <u/>
        <sz val="10"/>
        <rFont val="Arial"/>
        <family val="2"/>
      </rPr>
      <t>Hierzu muss gehören:</t>
    </r>
    <r>
      <rPr>
        <sz val="10"/>
        <rFont val="Arial"/>
        <family val="2"/>
      </rPr>
      <t xml:space="preserve">
+ Kritische Funktionen aller betroffenen IT-Dienste sind ermittelt und bewertet.
</t>
    </r>
    <r>
      <rPr>
        <u/>
        <sz val="10"/>
        <rFont val="Arial"/>
        <family val="2"/>
      </rPr>
      <t>Hierzu sollte gehören:</t>
    </r>
    <r>
      <rPr>
        <sz val="10"/>
        <rFont val="Arial"/>
        <family val="2"/>
      </rPr>
      <t xml:space="preserve">
+ Kritische administrative Funktionen aller betroffenen IT-Dienste sind gemeinsam mit ihrem Risiko dokumentiert. Hierbei wurden  unter anderem folgende Aspekte (soweit zutreffend) berücksichtigt:
 - Installation, Änderung oder Löschung von virtuellen Ressourcen (z. B. virtuelle Server, virtuelle Netzwerke und virtuellen Speicher)
 - Terminierung von Diensten (Kündigung)
 - Autorisierung von weiteren Nutzern
 - Freigabe und Veröffentlichungsfunktionen
 - Backup- und Recovery-Funktionen
+ Die Möglichkeiten, durch Konfiguration und Rechtevergabe entgegenzuwirken, sind bekannt und dokumentiert.
+ Durch Konfiguration und Rechtevergabe sind die daraus entstehenden Risiken minimiert.
 - Kritische nicht-administrative Funktionen wurden in der Funktion - soweit sinnvoll - eingeschränkt.
+ Ein Notfallkonzept, welches den Umgang mit Schadensszenarien beschreibt, existiert und ist getestet.
</t>
    </r>
    <r>
      <rPr>
        <u/>
        <sz val="10"/>
        <rFont val="Arial"/>
        <family val="2"/>
      </rPr>
      <t>Hierzu kann gehören:</t>
    </r>
    <r>
      <rPr>
        <sz val="10"/>
        <rFont val="Arial"/>
        <family val="2"/>
      </rPr>
      <t xml:space="preserve">
+ Nutzung des Mehr-Augen Prinzips für kritische Funktionen.
+ Vertraglich vereinbarte Einschränkung der Funktionalität durch den Anbieter (z.B. durch den Einsatz von geeigneten Rahmenverträgen)
Z</t>
    </r>
    <r>
      <rPr>
        <u/>
        <sz val="10"/>
        <rFont val="Arial"/>
        <family val="2"/>
      </rPr>
      <t>usätzlich bei hohem Schutzbedarf:</t>
    </r>
    <r>
      <rPr>
        <sz val="10"/>
        <rFont val="Arial"/>
        <family val="2"/>
      </rPr>
      <t xml:space="preserve">
Keine.
</t>
    </r>
    <r>
      <rPr>
        <u/>
        <sz val="10"/>
        <rFont val="Arial"/>
        <family val="2"/>
      </rPr>
      <t xml:space="preserve">
Zusätzlich bei sehr hohem Schutzbedarf:</t>
    </r>
    <r>
      <rPr>
        <sz val="10"/>
        <rFont val="Arial"/>
        <family val="2"/>
      </rPr>
      <t xml:space="preserve">
Keine.</t>
    </r>
  </si>
  <si>
    <r>
      <rPr>
        <u/>
        <sz val="10"/>
        <rFont val="Arial"/>
        <family val="2"/>
      </rPr>
      <t>Hierzu muss gehören:</t>
    </r>
    <r>
      <rPr>
        <sz val="10"/>
        <rFont val="Arial"/>
        <family val="2"/>
      </rPr>
      <t xml:space="preserve">
+ Mitarbeiter mit Zugang zu Kunden-Netzwerken sind für den Umgang mit zugehörigen Sicherheitsrisiken geschult und sensibilisiert.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r>
      <rPr>
        <u/>
        <sz val="10"/>
        <rFont val="Arial"/>
        <family val="2"/>
      </rPr>
      <t>Zusätzlich bei hohem Schutzbedarf:</t>
    </r>
    <r>
      <rPr>
        <sz val="10"/>
        <rFont val="Arial"/>
        <family val="2"/>
      </rPr>
      <t xml:space="preserve">
Keine.
</t>
    </r>
    <r>
      <rPr>
        <u/>
        <sz val="10"/>
        <rFont val="Arial"/>
        <family val="2"/>
      </rPr>
      <t xml:space="preserve">
Zusätzlich bei sehr hohem Schutzbedarf:</t>
    </r>
    <r>
      <rPr>
        <sz val="10"/>
        <rFont val="Arial"/>
        <family val="2"/>
      </rPr>
      <t xml:space="preserve">
Keine.</t>
    </r>
  </si>
  <si>
    <r>
      <rPr>
        <u/>
        <sz val="10"/>
        <rFont val="Arial"/>
        <family val="2"/>
      </rPr>
      <t>Hierzu muss gehören:</t>
    </r>
    <r>
      <rPr>
        <sz val="10"/>
        <rFont val="Arial"/>
        <family val="2"/>
      </rPr>
      <t xml:space="preserve">
Keine.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r>
      <rPr>
        <u/>
        <sz val="10"/>
        <rFont val="Arial"/>
        <family val="2"/>
      </rPr>
      <t xml:space="preserve">
Zusätzlich bei hohem Schutzbedarf:</t>
    </r>
    <r>
      <rPr>
        <sz val="10"/>
        <rFont val="Arial"/>
        <family val="2"/>
      </rPr>
      <t xml:space="preserve">
+ Für die jeweiligen Projekte sind separate Zonen eingerichtet.
+ Arbeitsplatzrechner (z. B. PCs, CAD-Workstations) sollten in verschlossenen Räumen aufgestellt werden.
+ Räume mit Servern sollten alarmüberwacht sein.
+ Maßnahmen zum Schutz gegen einfaches Mithören und Einsichtnahme sind umzusetzen.
+ Zutrittsbeschränkung auf autorisierte Personen (z. B. Zutrittssystem, eigenes Schließsystem).
+ Erstellung von Ausdrucken nur in der jeweiligen Zone oder durch persönliches Drucken (z. B. Print-to-me mit PIN).
+ Vernichtung von Akten innerhalb dieser Zonen (z. B. durch Schredder) bzw. durch nachweislich sicheren Transport zur Vernichtung.
+ Bei Räumen mit mehreren Nutzern (z. B. Serverraum) ist sicherzustellen, dass Externe keinen direkten Zugang zu den Systemen haben (z.B. durch verschlossene Racks).
+ physische Sicherung der Liegenschaft oder der Projekträume (z. B. Schließanlage).
</t>
    </r>
    <r>
      <rPr>
        <u/>
        <sz val="10"/>
        <rFont val="Arial"/>
        <family val="2"/>
      </rPr>
      <t>Zusätzlich bei sehr hohem Schutzbedarf:</t>
    </r>
    <r>
      <rPr>
        <sz val="10"/>
        <rFont val="Arial"/>
        <family val="2"/>
      </rPr>
      <t xml:space="preserve">
+ physische Sicherung der Liegenschaft oder der Projekträume außerhalb der Betriebszeiten (z. B. Zaunsicherungsanlage/Video-Überwachung mit Alarmauslösung, nicht nur Aufzeichnung, Einbruchmelde-Anlage mit Bewegungs-Sensoren, Glasbruch-Sensoren, Kameras und Bilderkennung).
+ Unverzügliche Abarbeitung der Alarmmeldungen nach Alarmplan.
+ Dauerhafte Überwachung von Fluchttüren.
</t>
    </r>
  </si>
  <si>
    <r>
      <t xml:space="preserve">Hinweise
</t>
    </r>
    <r>
      <rPr>
        <sz val="10"/>
        <rFont val="Arial"/>
        <family val="2"/>
      </rPr>
      <t>+ Bestellung eines Datenschutzbeauftragten, sofern gesetzlich erforderlich, sonst Bestimmung eines Datenschutzverantwortlichen
+ organisatorische Umsetzung des Datenschutzes
    - Eingliederung des Datenschutzbeauftragten in die Unternehmensstruktur
    - Freiwillige oder verpflichtende Bestellung eines Datenschutzbeauftragten
    - Hauptamtlicher oder nebenamtlicher Datenschutzbeauftragter
    - Interner oder externer Datenschutzbeauftragter
    - Unterstützung des Datenschutzbeauftragten durch ihm direkt zugeordnete Mitarbeiter (Abteilung "Datenschutz") abhängig
      von der Unternehmensgröße
    - Unterstützung des Datenschutzbeauftragten durch Datenschutzkoordinatoren in den Unternehmensbereichen 
      abhängig von der Unternehmensgröße (z.B. Marketing, Vertrieb, Personal, Logistik, Entwicklung etc.)</t>
    </r>
  </si>
  <si>
    <r>
      <t xml:space="preserve">Hinweise
</t>
    </r>
    <r>
      <rPr>
        <sz val="10"/>
        <rFont val="Arial"/>
        <family val="2"/>
      </rPr>
      <t xml:space="preserve">+ Festlegung von Grundsätzen zum Datenschutz (Verarbeitung personenbezogener Daten) in einer unternehmensinternen dokumentierten Datenschutz-Strategie (z.B. unternehmensinternen Richtlinie).
+ Implementierung von unternehmensinternen Gremien oder Verantwortlichkeiten - unter Mitarbeit des Datenschutzbeauftragten -, in denen datenschutzrelevante Themen behandelt werden.
+ Implementierung eines Prozesses, der bei datenschutzrelevanten Themen (z. B. im Rahmen einer Datenschutzfolgenabschätzung) die Involvierung des Datenschutzbeauftragten sicherstellt. 
+ Dokumentation von Verarbeitungsvorgängen bei der Verarbeitung personenbezogener Daten.
+ Dokumentation von Stellungnahmen und Kommentaren des Datenschutzbeauftragten hinsichtlich datenschutzrechtlicher Bewertungen.
+ Implementierung eines Prozesses mittels dem - bei Beauftragung eines Unterauftragsverarbeiters - im Wege eines Vertrages oder eines anderen Rechtsinstrumentes dem Auftragsverarbeiter entsprechende Datenschutzpflichten auferlegt werden, wie sie im Vertrag zwischen dem Verantwortlichen und dem Auftragsverarbeiter festgelegt sind. 
+ Unternehmensinterne Arbeitsanweisungen oder Handbücher in speziellen Aufgabengebieten bzgl. der Verarbeitung personenbezogener Daten.
+ Verpflichtung der Mitarbeiter (inkl. evtl. Unterauftragnehmer) zur Vertraulichkeit.
+ Implementierung technisch-organisatorischer Maßnahmen zur Unterstützung des Verantwortlichen beim Umgang mit Betroffenenrechten, soweit dies möglich und der Verarbeitung angemessen ist.
+ Implementierung von Meldeprozessen für eine unverzügliche Meldung an den Auftraggeber unter Berücksichtigung ggf. vorhandener Unterauftragnehmer, so dass gesetzliche Meldefristen für Datenschutzvorfälle eingehalten werden können.
+ Dokumentation von Unterauftragsverhältnissen einschließlich der vertraglichen Regelungen mit relevanten Unterauftragnehmern, wobei ein mögliches Einsichtsrecht in die vertragliche Regelung in jedem Fall auf die datenschutzrelevanten Verpflichtungen des Unterauftragnehmers begrenzt ist.  
+ Implementierung eines Prozesses zur Dokumentation von datenschutzrechtlichen Weisungen
+ Fähigkeit der Umsetzung von Löschkonzepten
+ Implementierung eines Verfahrens zur regelmäßigen Überprüfung, Bewertung und Evaluierung der TOMs 
</t>
    </r>
  </si>
  <si>
    <r>
      <t xml:space="preserve">Hinweise
</t>
    </r>
    <r>
      <rPr>
        <sz val="10"/>
        <rFont val="Arial"/>
        <family val="2"/>
      </rPr>
      <t xml:space="preserve">+ Nachweis einer regelmäßigen Überprüfung und Optimierung des Datenschutzmanagementsystems (z.B. Zertifizierung)
+ Maßnahmen zur Einhaltung der Vertraulichkeit und Integrität bei der Weitergabe personenbezogener Daten.
+ angemessene Schutzmechanismen zur Verringerung des unberechtigten Zugriffs auf personenbezogene Daten.
+ verpflichtende Schulung von Mitarbeitern, die mit der Verarbeitung personenbezogener Daten des Auftraggebers betraut sind, (z.B. Präsenzschulungen, WBT).
+ Sicherstellung der Umsetzung der Verträge und der Weisungen des Auftraggebers 
</t>
    </r>
  </si>
  <si>
    <t>Das ISMS ist in regelmäßigen Abständen (z.B. jährlich) hinsichtlich seiner Wirksamkeit zu überprüfen. Dies beinhaltet die Überprüfung der Zielerreichung und der Konformität hinsichtlich der gültigen Anforderungen.
Ein ISMS kann nur dann seinen Zweck erfüllen, wenn es auf die Anforderungen der Organisation zugeschnitten ist. Da sich Einflussfaktoren wie z. B. Organisationsstruktur oder Standortbedingungen ändern können, ist die Wirksamkeit des ISMS regelmäßig zu prüfen.</t>
  </si>
  <si>
    <t>Die Organisation muss eine Richtlinie definieren, welche die Wichtigkeit und Bedeutung von Informationssicherheit für die Organisation widerspiegelt. Diese muss auf die Geschäftsstrategie, Vorschriften, Gesetze und potenzielle Bedrohungslagen der Informationssicherheit angepasst sein. Alle Beteiligten müssen erkennen können, dass Informationssicherheit von der Organisationsleitung unterstützt wird, jeden betrifft und es Vorgaben und Regeln gibt, die eingehalten werden müssen.</t>
  </si>
  <si>
    <t>In Krisensituationen ist die Informationssicherheit besonders gefährdet. Daher muss sichergestellt werden, dass auch in diesen Fällen die definierten Maßnahmen des ISMS weiterhin wirksamen Schutz bieten bzw. vorab definierte Ersatzmaßnahmen greifen.</t>
  </si>
  <si>
    <t>Informationssicherheitsereignisse müssen bewertet werden. Auf Basis von definierten Verfahren muss eine angemessene Reaktion auf Informationssicherheitsereignisse erfolgen. Im Nachgang zu Informationssicherheitsereignissen müssen die Erkenntnisse dazu genutzt werden die Eintrittswahrscheinlichkeit zukünftiger Ereignisse zu verringern.</t>
  </si>
  <si>
    <t>Die Leistungserbringung durch Dienstleister muss von einer Organisation regelmäßig überwacht werden. Mit der Überwachung und Überprüfung der erbrachten Dienstleistungen muss sichergestellt werden, dass die die Informationssicherheit betreffenden Bedingungen einer Vereinbarung eingehalten werden.</t>
  </si>
  <si>
    <r>
      <rPr>
        <u/>
        <sz val="10"/>
        <rFont val="Arial"/>
        <family val="2"/>
        <charset val="1"/>
      </rPr>
      <t xml:space="preserve">Hierzu muss gehören:
</t>
    </r>
    <r>
      <rPr>
        <sz val="10"/>
        <rFont val="Arial"/>
        <family val="2"/>
        <charset val="1"/>
      </rPr>
      <t xml:space="preserve">+ Die Anforderungen an den Zugriff auf Informationen und Applikationen sind ermittelt.
+ Eine Richtlinie zur Autorisierung ist erstellt und enthält mindestens folgende Aspekte:
  - Verfahren zur Beantragung, Prüfung und Genehmigung 
  - Verwendung von Berechtigungs-Rollen 
  - Funktionstrennung
  - Anwendung des Minimalitätsprinzips ("Need-to-know")
+ Die Richtlinie ist für alle Benutzer von Informationen und Applikationen bindend.
+ Es findet eine regelmäßige Überprüfung der gewährten Zugriffsrechte von Benutzern und technischen Konten statt.
</t>
    </r>
    <r>
      <rPr>
        <u/>
        <sz val="10"/>
        <rFont val="Arial"/>
        <family val="2"/>
        <charset val="1"/>
      </rPr>
      <t xml:space="preserve">Hierzu sollte gehören:
</t>
    </r>
    <r>
      <rPr>
        <sz val="10"/>
        <rFont val="Arial"/>
        <family val="2"/>
        <charset val="1"/>
      </rPr>
      <t xml:space="preserve">+ Berechtigungskonzepte von Applikationen sind erstellt (z. B. ERP-Systeme).
</t>
    </r>
    <r>
      <rPr>
        <u/>
        <sz val="10"/>
        <rFont val="Arial"/>
        <family val="2"/>
        <charset val="1"/>
      </rPr>
      <t>Hierzu kann gehören:</t>
    </r>
    <r>
      <rPr>
        <sz val="10"/>
        <rFont val="Arial"/>
        <family val="2"/>
        <charset val="1"/>
      </rPr>
      <t xml:space="preserve">
Keine.
</t>
    </r>
    <r>
      <rPr>
        <u/>
        <sz val="10"/>
        <rFont val="Arial"/>
        <family val="2"/>
        <charset val="1"/>
      </rPr>
      <t>Zusätzlich bei hohem Schutzbedarf:</t>
    </r>
    <r>
      <rPr>
        <sz val="10"/>
        <rFont val="Arial"/>
        <family val="2"/>
        <charset val="1"/>
      </rPr>
      <t xml:space="preserve">
+ Die Zugriffsberechtigungen sind durch den </t>
    </r>
    <r>
      <rPr>
        <sz val="10"/>
        <rFont val="Arial"/>
        <family val="2"/>
      </rPr>
      <t>Informationsverantwortlichen (intern)</t>
    </r>
    <r>
      <rPr>
        <sz val="10"/>
        <rFont val="Arial"/>
        <family val="2"/>
        <charset val="1"/>
      </rPr>
      <t xml:space="preserve"> freigegeben.
+ Bestehende Zugriffsberechtigungen werden regelmäßig überprüft. (angemessener Abstand z.B. vierteljährlich)
Z</t>
    </r>
    <r>
      <rPr>
        <u/>
        <sz val="10"/>
        <rFont val="Arial"/>
        <family val="2"/>
        <charset val="1"/>
      </rPr>
      <t>usätzlich bei sehr hohem Schutzbedarf:</t>
    </r>
    <r>
      <rPr>
        <sz val="10"/>
        <rFont val="Arial"/>
        <family val="2"/>
        <charset val="1"/>
      </rPr>
      <t xml:space="preserve">
</t>
    </r>
    <r>
      <rPr>
        <sz val="10"/>
        <rFont val="Arial"/>
        <family val="2"/>
      </rPr>
      <t>+ Funktionen in Applikationen sind soweit möglich eingeschränkt. (z.B. Export und Druck)</t>
    </r>
    <r>
      <rPr>
        <sz val="10"/>
        <rFont val="Arial"/>
        <family val="2"/>
        <charset val="1"/>
      </rPr>
      <t xml:space="preserve">
</t>
    </r>
    <r>
      <rPr>
        <sz val="10"/>
        <rFont val="Arial"/>
        <family val="2"/>
      </rPr>
      <t xml:space="preserve">+ Vermeidung von Zugriff und Kenntnisnahme durch nicht autorisierte Personen/Rollen (z. B. Administratoren) mindestens auf Dateiebene (z.B. verschlüsselte Ablage von Daten)
</t>
    </r>
  </si>
  <si>
    <r>
      <rPr>
        <u/>
        <sz val="10"/>
        <rFont val="Arial"/>
        <family val="2"/>
      </rPr>
      <t>Hierzu muss gehören:</t>
    </r>
    <r>
      <rPr>
        <sz val="10"/>
        <rFont val="Arial"/>
        <family val="2"/>
      </rPr>
      <t xml:space="preserve">
Keine.    
</t>
    </r>
    <r>
      <rPr>
        <u/>
        <sz val="10"/>
        <rFont val="Arial"/>
        <family val="2"/>
      </rPr>
      <t>Hierzu sollte gehören:</t>
    </r>
    <r>
      <rPr>
        <sz val="10"/>
        <rFont val="Arial"/>
        <family val="2"/>
      </rPr>
      <t xml:space="preserve">
+ Definition von Regeln zum Umgang mit Informationen auf mobilen Datenträgern unter Berücksichtigung ihrer Klassifizierung. Hierzu zählen die Punkte: Transport, Löschung, Weitergabe, Entsorgung sowie Schutzmaßnahmen.
+ Daten auf mobilen Datenträgern sind gemäß definierter Regeln unter Berücksichtigung der Klassifizierung zu schützen.
</t>
    </r>
    <r>
      <rPr>
        <u/>
        <sz val="10"/>
        <rFont val="Arial"/>
        <family val="2"/>
      </rPr>
      <t>Hierzu kann gehören:</t>
    </r>
    <r>
      <rPr>
        <sz val="10"/>
        <rFont val="Arial"/>
        <family val="2"/>
      </rPr>
      <t xml:space="preserve">
+  Hilfsmitteln für den Mitarbeiter zur Einhaltung der Regeln werden durch die Organisation bereitgestellt.
</t>
    </r>
    <r>
      <rPr>
        <u/>
        <sz val="10"/>
        <rFont val="Arial"/>
        <family val="2"/>
      </rPr>
      <t>Zusätzlich bei hohem Schutzbedarf:</t>
    </r>
    <r>
      <rPr>
        <sz val="10"/>
        <rFont val="Arial"/>
        <family val="2"/>
      </rPr>
      <t xml:space="preserve">
+ Es muss ein Verfahren etabliert sein, wie Mitarbeiter im Fall eines Verlustes vorzugehen haben.
+ Regelungen für den Umgang auf (Dienst-) Reisen im In- und Ausland, z. B. bei Einsichtnahme durch Behörden sind definiert.
+ Informationen auf mobilen Datenträgern sollten verschlüsselt transportiert werden.
 - Wenn eine Verschlüsselung nicht möglich ist, müssen Informationen durch vergleichbar wirksame Maßnahmen geschützt werden.
</t>
    </r>
    <r>
      <rPr>
        <u/>
        <sz val="10"/>
        <rFont val="Arial"/>
        <family val="2"/>
      </rPr>
      <t>Zusätzlich bei sehr hohem Schutzbedarf:</t>
    </r>
    <r>
      <rPr>
        <sz val="10"/>
        <rFont val="Arial"/>
        <family val="2"/>
      </rPr>
      <t xml:space="preserve">
Keine.</t>
    </r>
    <r>
      <rPr>
        <sz val="10"/>
        <color theme="1"/>
        <rFont val="Arial"/>
        <family val="2"/>
      </rPr>
      <t/>
    </r>
  </si>
  <si>
    <t>Die Anforderungen an die Informationssicherheit werden unabhängig von der Art des Projektes (auch Nicht IT-Projekte) berücksichtigt. Dies beinhaltet auch den Umgang mit Informationssicherheit und Informationssicherheitsrisiken in den Projektmanagementmethoden der Organisation.</t>
  </si>
  <si>
    <r>
      <rPr>
        <u/>
        <sz val="10"/>
        <rFont val="Arial"/>
        <family val="2"/>
      </rPr>
      <t>Hierzu muss gehören:</t>
    </r>
    <r>
      <rPr>
        <i/>
        <sz val="10"/>
        <rFont val="Arial"/>
        <family val="2"/>
      </rPr>
      <t xml:space="preserve">
</t>
    </r>
    <r>
      <rPr>
        <sz val="10"/>
        <rFont val="Arial"/>
        <family val="2"/>
      </rPr>
      <t>+ Anforderungen an die Segmentierung des Netzwerkes sind definiert.
+ Regeln und Verfahren zur Netzwerksegmentierung sind definiert und umgesetzt.</t>
    </r>
    <r>
      <rPr>
        <i/>
        <sz val="10"/>
        <rFont val="Arial"/>
        <family val="2"/>
      </rPr>
      <t xml:space="preserve">    
</t>
    </r>
    <r>
      <rPr>
        <u/>
        <sz val="10"/>
        <rFont val="Arial"/>
        <family val="2"/>
      </rPr>
      <t>Hierzu sollte gehören:</t>
    </r>
    <r>
      <rPr>
        <i/>
        <sz val="10"/>
        <rFont val="Arial"/>
        <family val="2"/>
      </rPr>
      <t xml:space="preserve">
</t>
    </r>
    <r>
      <rPr>
        <sz val="10"/>
        <rFont val="Arial"/>
        <family val="2"/>
      </rPr>
      <t>Keine.</t>
    </r>
    <r>
      <rPr>
        <i/>
        <sz val="10"/>
        <rFont val="Arial"/>
        <family val="2"/>
      </rPr>
      <t xml:space="preserve">
</t>
    </r>
    <r>
      <rPr>
        <u/>
        <sz val="10"/>
        <rFont val="Arial"/>
        <family val="2"/>
      </rPr>
      <t>Hierzu kann gehören:</t>
    </r>
    <r>
      <rPr>
        <i/>
        <sz val="10"/>
        <rFont val="Arial"/>
        <family val="2"/>
      </rPr>
      <t xml:space="preserve">
</t>
    </r>
    <r>
      <rPr>
        <sz val="10"/>
        <rFont val="Arial"/>
        <family val="2"/>
      </rPr>
      <t>Keine.</t>
    </r>
    <r>
      <rPr>
        <i/>
        <sz val="10"/>
        <rFont val="Arial"/>
        <family val="2"/>
      </rPr>
      <t xml:space="preserve">
</t>
    </r>
    <r>
      <rPr>
        <u/>
        <sz val="10"/>
        <rFont val="Arial"/>
        <family val="2"/>
      </rPr>
      <t>Zusätzlich bei hohem Schutzbedarf:</t>
    </r>
    <r>
      <rPr>
        <i/>
        <sz val="10"/>
        <rFont val="Arial"/>
        <family val="2"/>
      </rPr>
      <t xml:space="preserve">
</t>
    </r>
    <r>
      <rPr>
        <sz val="10"/>
        <rFont val="Arial"/>
        <family val="2"/>
      </rPr>
      <t>+ Physische und/oder logische Trennung des Zuliefernetzwerks vom Kundennetzwerk.
+ Kein Zugriff von außen in das Projektbüro, ausser dies ist durch eine entsprechende Regelung des Kunden explizit zugelassen.</t>
    </r>
    <r>
      <rPr>
        <i/>
        <sz val="10"/>
        <rFont val="Arial"/>
        <family val="2"/>
      </rPr>
      <t xml:space="preserve">
</t>
    </r>
    <r>
      <rPr>
        <u/>
        <sz val="10"/>
        <rFont val="Arial"/>
        <family val="2"/>
      </rPr>
      <t>Zusätzlich bei sehr hohem Schutzbedarf:</t>
    </r>
    <r>
      <rPr>
        <i/>
        <sz val="10"/>
        <rFont val="Arial"/>
        <family val="2"/>
      </rPr>
      <t xml:space="preserve">
</t>
    </r>
    <r>
      <rPr>
        <sz val="10"/>
        <rFont val="Arial"/>
        <family val="2"/>
      </rPr>
      <t xml:space="preserve">Keine.
</t>
    </r>
  </si>
  <si>
    <r>
      <rPr>
        <u/>
        <sz val="10"/>
        <rFont val="Arial"/>
        <family val="2"/>
      </rPr>
      <t>Hierzu muss gehören:</t>
    </r>
    <r>
      <rPr>
        <sz val="10"/>
        <rFont val="Arial"/>
        <family val="2"/>
      </rPr>
      <t xml:space="preserve">
+ Benutzerbezogene Zugänge zu Kundensystemen dürfen nicht von mehreren Benutzern verwendet werden.
+ Änderungen im Arbeitsverhältnis oder der Zuständigkeit eines Mitarbeitern sind dem Systembetreiber umgehend mitzuteilen oder die Benutzerzugänge entsprechend anzupassen.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r>
      <rPr>
        <u/>
        <sz val="10"/>
        <rFont val="Arial"/>
        <family val="2"/>
      </rPr>
      <t>Zusätzlich bei hohem Schutzbedarf:</t>
    </r>
    <r>
      <rPr>
        <sz val="10"/>
        <rFont val="Arial"/>
        <family val="2"/>
      </rPr>
      <t xml:space="preserve">
Keine.
</t>
    </r>
    <r>
      <rPr>
        <u/>
        <sz val="10"/>
        <rFont val="Arial"/>
        <family val="2"/>
      </rPr>
      <t>Zusätzlich bei sehr hohem Schutzbedarf:</t>
    </r>
    <r>
      <rPr>
        <sz val="10"/>
        <rFont val="Arial"/>
        <family val="2"/>
      </rPr>
      <t xml:space="preserve">
Keine.
</t>
    </r>
  </si>
  <si>
    <t>Die Identität eines Benutzers eines IT-Systems bzw. einer IT-Anwendung muss sicher festgestellt werden können, um Handlungen eindeutig zuordnen zu können. Um dies zu gewährleisten, müssen Authentifizierungsverfahren (Anmeldeverfahren) und -mechanismen von IT-Systemen bzw. IT-Anwendungen so gestaltet sein, dass Benutzer eindeutig identifiziert und authentifiziert werden.</t>
  </si>
  <si>
    <r>
      <rPr>
        <u/>
        <sz val="10"/>
        <rFont val="Arial"/>
        <family val="2"/>
      </rPr>
      <t>Hierzu muss gehören:</t>
    </r>
    <r>
      <rPr>
        <sz val="10"/>
        <rFont val="Arial"/>
        <family val="2"/>
      </rPr>
      <t xml:space="preserve">
+ Ein Sicherheitskonzept unter Berücksichtigung der folgenden Aspekte ist erstellt: 
 - Stabilität der Außenhaut
 - Sicht- und Einblickschutz
 - Schutz vor unbefugtem Betreten und Kontrolle des Zugangs
 - Einbruch Überwachung
 - dokumentiertes Besuchermanagement
 - Mandantentrennung
</t>
    </r>
    <r>
      <rPr>
        <u/>
        <sz val="10"/>
        <rFont val="Arial"/>
        <family val="2"/>
      </rPr>
      <t>Hierzu sollte gehören:</t>
    </r>
    <r>
      <rPr>
        <sz val="10"/>
        <rFont val="Arial"/>
        <family val="2"/>
      </rPr>
      <t xml:space="preserve">
+ Perimetersicherung
</t>
    </r>
    <r>
      <rPr>
        <u/>
        <sz val="10"/>
        <rFont val="Arial"/>
        <family val="2"/>
      </rPr>
      <t>Hierzu kann gehören:</t>
    </r>
    <r>
      <rPr>
        <sz val="10"/>
        <rFont val="Arial"/>
        <family val="2"/>
      </rPr>
      <t xml:space="preserve">
Keine.
</t>
    </r>
  </si>
  <si>
    <r>
      <rPr>
        <u/>
        <sz val="10"/>
        <rFont val="Arial"/>
        <family val="2"/>
      </rPr>
      <t>Hierzu muss gehören:</t>
    </r>
    <r>
      <rPr>
        <sz val="10"/>
        <rFont val="Arial"/>
        <family val="2"/>
      </rPr>
      <t xml:space="preserve"> 
+ Ein unberechtigter Zutritt zu Liegenschaften ist nicht möglich.
</t>
    </r>
    <r>
      <rPr>
        <u/>
        <sz val="10"/>
        <rFont val="Arial"/>
        <family val="2"/>
      </rPr>
      <t>Hierzu sollte gehören:</t>
    </r>
    <r>
      <rPr>
        <sz val="10"/>
        <rFont val="Arial"/>
        <family val="2"/>
      </rPr>
      <t xml:space="preserve">
+ künstliche Barrieren (Zaunsysteme, Mauern)
+ technischen Barrieren (Detektion)
</t>
    </r>
    <r>
      <rPr>
        <u/>
        <sz val="10"/>
        <rFont val="Arial"/>
        <family val="2"/>
      </rPr>
      <t xml:space="preserve">
Hierzu kann gehören:</t>
    </r>
    <r>
      <rPr>
        <sz val="10"/>
        <rFont val="Arial"/>
        <family val="2"/>
      </rPr>
      <t xml:space="preserve">
+ natürliche Barrieren (Bewuchs, Vegetation)
</t>
    </r>
  </si>
  <si>
    <r>
      <rPr>
        <u/>
        <sz val="10"/>
        <rFont val="Arial"/>
        <family val="2"/>
      </rPr>
      <t>Hierzu muss gehören:</t>
    </r>
    <r>
      <rPr>
        <sz val="10"/>
        <rFont val="Arial"/>
        <family val="2"/>
      </rPr>
      <t xml:space="preserve"> 
+ Ein unberechtigter Zutritt in Gebäude / Sicherheitsbereiche ist nicht möglich.
</t>
    </r>
    <r>
      <rPr>
        <u/>
        <sz val="10"/>
        <rFont val="Arial"/>
        <family val="2"/>
      </rPr>
      <t>Hierzu sollte gehören:</t>
    </r>
    <r>
      <rPr>
        <sz val="10"/>
        <rFont val="Arial"/>
        <family val="2"/>
      </rPr>
      <t xml:space="preserve">
+ Eine massive Bauweise (Stein, Beton, Stahl-Metall).
+ Fenster und Türen in der Außenhaut sind in Anlehnung an RC2 oder höher auszuführen.
</t>
    </r>
    <r>
      <rPr>
        <u/>
        <sz val="10"/>
        <rFont val="Arial"/>
        <family val="2"/>
      </rPr>
      <t>Hierzu kann gehören:</t>
    </r>
    <r>
      <rPr>
        <sz val="10"/>
        <rFont val="Arial"/>
        <family val="2"/>
      </rPr>
      <t xml:space="preserve">
Keine.
</t>
    </r>
  </si>
  <si>
    <r>
      <rPr>
        <u/>
        <sz val="10"/>
        <rFont val="Arial"/>
        <family val="2"/>
      </rPr>
      <t>Hierzu muss gehören:</t>
    </r>
    <r>
      <rPr>
        <sz val="10"/>
        <rFont val="Arial"/>
        <family val="2"/>
      </rPr>
      <t xml:space="preserve">
+ Ein unberechtigter Einblick auf Neuentwicklungen mit hohem oder sehr hohem Schutzbedarf ist nicht möglich.
</t>
    </r>
    <r>
      <rPr>
        <u/>
        <sz val="10"/>
        <rFont val="Arial"/>
        <family val="2"/>
      </rPr>
      <t>Hierzu sollte gehören:</t>
    </r>
    <r>
      <rPr>
        <sz val="10"/>
        <rFont val="Arial"/>
        <family val="2"/>
      </rPr>
      <t xml:space="preserve">
+ Der Schutz vor Einblick durch relevante Glasflächen ist sichergestellt.
+ Eine Einsicht bei geöffneten Türen/Toren/Fenster in definierte Sicherheitsbereiche wird verhindert. 
</t>
    </r>
    <r>
      <rPr>
        <u/>
        <sz val="10"/>
        <rFont val="Arial"/>
        <family val="2"/>
      </rPr>
      <t>Hierzu kann gehören:</t>
    </r>
    <r>
      <rPr>
        <sz val="10"/>
        <rFont val="Arial"/>
        <family val="2"/>
      </rPr>
      <t xml:space="preserve">
Keine.
</t>
    </r>
    <r>
      <rPr>
        <u/>
        <sz val="10"/>
        <rFont val="Arial"/>
        <family val="2"/>
      </rPr>
      <t>zusätzlich bei als schutzbedürftig klassifizierten Fahrzeugen:</t>
    </r>
    <r>
      <rPr>
        <sz val="10"/>
        <rFont val="Arial"/>
        <family val="2"/>
      </rPr>
      <t xml:space="preserve">
+ Die räumliche Situation ist auch geeignet, als schutzbedürftig klassifizierte Fahrzeuge vor unberechtigtem Einblick zu schützen.
</t>
    </r>
  </si>
  <si>
    <r>
      <rPr>
        <u/>
        <sz val="10"/>
        <rFont val="Arial"/>
        <family val="2"/>
      </rPr>
      <t xml:space="preserve">Hierzu muss gehören:
</t>
    </r>
    <r>
      <rPr>
        <sz val="10"/>
        <rFont val="Arial"/>
        <family val="2"/>
      </rPr>
      <t xml:space="preserve">+ Mindestens eine der folgenden drei Anforderungen muss umgesetzt sein:
 - mechanische Schließungen mit dokumentierter Schlüsselvergabe
 - elektronische Zugangssysteme mit dokumentierter Berechtigungsvergabe
 - personelle Zugangskontrolle mit Dokumentation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r>
      <rPr>
        <u/>
        <sz val="10"/>
        <rFont val="Arial"/>
        <family val="2"/>
      </rPr>
      <t xml:space="preserve">zusätzlich bei als schutzbedürftig klassifizierten Fahrzeugen:
</t>
    </r>
    <r>
      <rPr>
        <sz val="10"/>
        <rFont val="Arial"/>
        <family val="2"/>
      </rPr>
      <t xml:space="preserve">+ Die räumliche Situation ist auch geeignet, als schutzbedürftig klassifizierte Fahrzeuge vor unberechtigtem Zugriff zu schützen.
</t>
    </r>
  </si>
  <si>
    <r>
      <rPr>
        <u/>
        <sz val="10"/>
        <rFont val="Arial"/>
        <family val="2"/>
      </rPr>
      <t>Hierzu muss gehören:</t>
    </r>
    <r>
      <rPr>
        <sz val="10"/>
        <rFont val="Arial"/>
        <family val="2"/>
      </rPr>
      <t xml:space="preserve">
+ Eine Überwachung der zu sichernden Räumlichkeiten auf Einbruch ist sichergestellt:
 - Es existiert eine Einbruchmeldeanlage nach DIN EN50131, VDS konform oder vergleichbar und funktionsfähig mit Alarmverfolgung auf einen zertifizierten Wachdienst oder Leitstelle (z.B. gem. DIN 77200, VdS 3138).
 - oder 24/7 Bewachung durch zertifizierten Wachdienst.
+ Alarmierungspläne sind verfügbar.
+ Eine zeitnahe Alarmverfolgung ist gewährleistet.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</si>
  <si>
    <r>
      <rPr>
        <u/>
        <sz val="10"/>
        <rFont val="Arial"/>
        <family val="2"/>
      </rPr>
      <t>Hierzu muss gehören:</t>
    </r>
    <r>
      <rPr>
        <sz val="10"/>
        <rFont val="Arial"/>
        <family val="2"/>
      </rPr>
      <t xml:space="preserve">
+ Anmeldepflicht für alle Besucher
+ dokumentierte Verpflichtung zur Geheimhaltung vor Betreten
+ Veröffentlichung von Sicherheits- und Besucherregelungen
+ Länderspezifische gesetzliche Vorgaben zum Datenschutz sind einzuhalten.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</si>
  <si>
    <r>
      <rPr>
        <u/>
        <sz val="10"/>
        <rFont val="Arial"/>
        <family val="2"/>
      </rPr>
      <t>Hierzu muss gehören:</t>
    </r>
    <r>
      <rPr>
        <sz val="10"/>
        <rFont val="Arial"/>
        <family val="2"/>
      </rPr>
      <t xml:space="preserve">
+ Es findet eine räumliche Trennung durch personelle oder technische Maßnahmen nach folgenden Aspekten statt:
 - Auftraggeber und/oder
 - Projekte
 - wenn keine Trennung vorhanden ist, muss eine explizite Freigabe des Auftraggebers vorliegen.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r>
      <rPr>
        <u/>
        <sz val="10"/>
        <rFont val="Arial"/>
        <family val="2"/>
      </rPr>
      <t xml:space="preserve">zusätzlich bei als schutzbedürftig klassifizierten Fahrzeugen:
</t>
    </r>
    <r>
      <rPr>
        <sz val="10"/>
        <rFont val="Arial"/>
        <family val="2"/>
      </rPr>
      <t xml:space="preserve">+ Die räumliche Situation ist auch geeignet, eine Mandantentrennung bei als schutzbedürftig klassifizierten Fahrzeugen durchzuführen.
</t>
    </r>
  </si>
  <si>
    <r>
      <rPr>
        <u/>
        <sz val="10"/>
        <rFont val="Arial"/>
        <family val="2"/>
      </rPr>
      <t>Hierzu muss gehören:</t>
    </r>
    <r>
      <rPr>
        <sz val="10"/>
        <rFont val="Arial"/>
        <family val="2"/>
      </rPr>
      <t xml:space="preserve">
+ eine Geheimhaltungsvereinbarung: 
  - zwischen Auftragnehmer und Auftraggeber (auf Firmen-Ebene)
  - von allen Mitarbeitern und Projektbeteiligten (persönliche Verpflichtung)
+ Länderspezifische gesetzliche Vorgaben zum Datenschutz sind einzuhalten.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</si>
  <si>
    <r>
      <rPr>
        <u/>
        <sz val="10"/>
        <rFont val="Arial"/>
        <family val="2"/>
      </rPr>
      <t>Hierzu muss gehören:</t>
    </r>
    <r>
      <rPr>
        <sz val="10"/>
        <rFont val="Arial"/>
        <family val="2"/>
      </rPr>
      <t xml:space="preserve">
+ Freigabe vom ursprünglichen Auftraggeber.
+ vertragsrechtlich gültige Geheimhaltungsvereinbarung vorhanden
  - zwischen Auftragnehmer und Unterauftragnehmer (auf Firmen-Ebene)
  - von allen Mitarbeitern und Projektbeteiligten des Unterauftragnehmers (persönliche Verpflichtung)
+ Sicherstellung der Einhaltung der Sicherheitsvorgaben des ursprünglichen Auftraggebers (Nachweise werden eingeholt).
+ Nachweis der Einhaltung der Mindestanforderungen zum Prototypenschutz des Unterauftragnehmers (z. B. Zertifikat, Testat) liegt vor.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</si>
  <si>
    <r>
      <rPr>
        <u/>
        <sz val="10"/>
        <rFont val="Arial"/>
        <family val="2"/>
      </rPr>
      <t>Hierzu muss gehören:</t>
    </r>
    <r>
      <rPr>
        <sz val="10"/>
        <rFont val="Arial"/>
        <family val="2"/>
      </rPr>
      <t xml:space="preserve">
+ Sicherstellung der Durchführung von Schulungen/Sensibilisierungsprogramme durch das Management
+ Schulung von Mitarbeitern und Projektbeteiligten im Umgang mit Prototypen bei Projekteinstieg
+ regelmäßige (min. jährlich) Schulung von Mitarbeitern im Umgang mit Prototypen
+ Sicherstellung der Kenntnis über die jeweiligen Schutzbedarfe und den daraus resultierenden Maßnahmen im Unternehmen bei den Mitarbeitern und Projektbeteiligten
+ verpflichtende Teilnahme an den Schulungen und Sensibilisierungsmaßnahmen für jeden Mitarbeiter und Projektbeteiligten
+ Die erfolgten Durchführungen sind zu dokumentieren. 
+ das Schulungskonzept für den Prototypenschutz ist in dem allgemeinen Schulungskonzept verankert (siehe auch Control 7.2 Informationssicherheit)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</si>
  <si>
    <r>
      <rPr>
        <u/>
        <sz val="10"/>
        <rFont val="Arial"/>
        <family val="2"/>
      </rPr>
      <t>Hierzu muss gehören:</t>
    </r>
    <r>
      <rPr>
        <sz val="10"/>
        <rFont val="Arial"/>
        <family val="2"/>
      </rPr>
      <t xml:space="preserve">
+ Sicherstellung, dass jedem Projektbeteiligtem die Sicherheitseinstufung und die Sicherheitsvorgaben je nach 
   Projektfortschritt bekannt gemacht sind.
+ Berücksichtigung von Stufenplänen, Maßnahmen zur Geheimhaltung und Tarnung, Entwicklungsrichtlinien.
+ Die Anforderungen werden als Anforderung für die Informationssicherheit des Projektes berücksichtigt (siehe Controls 6.2 und 18.1 Informationssicherheit).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</si>
  <si>
    <r>
      <rPr>
        <u/>
        <sz val="10"/>
        <rFont val="Arial"/>
        <family val="2"/>
      </rPr>
      <t>Hierzu muss gehören:</t>
    </r>
    <r>
      <rPr>
        <sz val="10"/>
        <rFont val="Arial"/>
        <family val="2"/>
      </rPr>
      <t xml:space="preserve">
+ Verantwortlichkeiten zur Zutrittsvergabe sind eindeutig geregelt und dokumentiert.
+ Ein Prozess bei Neuvergaben, Änderungen und Löschungen von Zutrittsberechtigungen ist vorhanden.
+ Verhaltensregeln bei Verlust/Diebstahl von Schließmitteln.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</si>
  <si>
    <r>
      <rPr>
        <u/>
        <sz val="10"/>
        <rFont val="Arial"/>
        <family val="2"/>
      </rPr>
      <t>Hierzu muss gehören:</t>
    </r>
    <r>
      <rPr>
        <sz val="10"/>
        <rFont val="Arial"/>
        <family val="2"/>
      </rPr>
      <t xml:space="preserve">
+ Genehmigungsverfahren zur Bildaufzeichnung.
+ Regelung zur Klassifizierung/Einstufung des Bildmaterials.
+ Sichere Lagerung/Speicherung des Bildmaterials.
+ Sichere Löschung/Entsorgung von nicht benötigtem Bildmaterial.
+ Abgesicherte Weitergabe/Versand des Bildmaterials nur an Empfangsberechtigte.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</si>
  <si>
    <r>
      <rPr>
        <u/>
        <sz val="10"/>
        <rFont val="Arial"/>
        <family val="2"/>
      </rPr>
      <t>Hierzu muss gehören:</t>
    </r>
    <r>
      <rPr>
        <sz val="10"/>
        <rFont val="Arial"/>
        <family val="2"/>
      </rPr>
      <t xml:space="preserve">
+ Regelung zur Einbringung (bspw. mit / ohne Versiegelung, etc.).
+ Regelung zur Nutzung (bspw. Telefonieren, Fotografieren, etc.).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</si>
  <si>
    <r>
      <rPr>
        <u/>
        <sz val="10"/>
        <rFont val="Arial"/>
        <family val="2"/>
      </rPr>
      <t>Hierzu muss gehören:</t>
    </r>
    <r>
      <rPr>
        <sz val="10"/>
        <rFont val="Arial"/>
        <family val="2"/>
      </rPr>
      <t xml:space="preserve">
+ Es ist ein Prozess zur Einholung von auftraggeberspezifischen Anforderungen für den Transport von als schutzbedürftig klassifizierten Fahrzeugen, Komponenten und Bauteilen beschrieben und implementiert. 
+ Die vom Auftraggeber definierten Sicherheitsvorgaben sind bekannt und werden eingehalten.
+ Die vom Auftraggeber speziell freigegebenen Logistik-/Transportunternehmen werden verwendet.
+ Es ist ein Prozess zur Meldung aller sicherheitsrelevanten Vorfälle an den Auftraggeber beschrieben und implementiert.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</si>
  <si>
    <r>
      <rPr>
        <u/>
        <sz val="10"/>
        <rFont val="Arial"/>
        <family val="2"/>
      </rPr>
      <t>Hierzu muss gehören:</t>
    </r>
    <r>
      <rPr>
        <sz val="10"/>
        <rFont val="Arial"/>
        <family val="2"/>
      </rPr>
      <t xml:space="preserve">
+ Die vom Auftraggeber spezifischen Vorgaben zum Abstellen/Lagern sind nachweislich bekannt und werden eingehalten.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</si>
  <si>
    <r>
      <rPr>
        <u/>
        <sz val="10"/>
        <rFont val="Arial"/>
        <family val="2"/>
      </rPr>
      <t>Hierzu muss gehören:</t>
    </r>
    <r>
      <rPr>
        <sz val="10"/>
        <rFont val="Arial"/>
        <family val="2"/>
      </rPr>
      <t xml:space="preserve">
+ Die Nutzungsvorgaben der jeweiligen Tarnung sind den Projektbeteiligten bekannt.
+ Veränderungen an der Tarnung erfolgen nach dokumentierter Abstimmung mit dem Auftraggeber.
+ Es ist ein Prozess zur unverzüglichen Meldung von Beschädigungen an der Tarnung beschrieben und implementiert.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</si>
  <si>
    <r>
      <rPr>
        <u/>
        <sz val="10"/>
        <rFont val="Arial"/>
        <family val="2"/>
      </rPr>
      <t xml:space="preserve">Hierzu muss gehören:
</t>
    </r>
    <r>
      <rPr>
        <sz val="10"/>
        <rFont val="Arial"/>
        <family val="2"/>
      </rPr>
      <t xml:space="preserve">+ Es ist ein Prozess zur Einholung von auftraggeberspezifischen Anforderungen zur Nutzung von als schutzbedürftig klassifizierten Erprobungsfahrzeugen auf Test- und Erprobungsgelände beschrieben und implementiert. 
+ Folgende Aspekte müssen Nutzern von Test- und Erprobungsgelände bekannt sein:
 - Eine aktuelle Auflistung der vom Auftraggeber freigegebenen Test-, Erprobungsgelände.
 - Verhaltensregeln zur Absicherung des störungsfreien Versuchsbetriebs.
 - Vom Auftraggeber definierte Schutzmaßnahmen. Diese werden umgesetzt.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</si>
  <si>
    <r>
      <rPr>
        <u/>
        <sz val="10"/>
        <rFont val="Arial"/>
        <family val="2"/>
      </rPr>
      <t xml:space="preserve">Hierzu muss gehören:
</t>
    </r>
    <r>
      <rPr>
        <sz val="10"/>
        <rFont val="Arial"/>
        <family val="2"/>
      </rPr>
      <t xml:space="preserve">+ Es ist ein Prozess zur Einholung von auftraggeberspezifischen Anforderungen für den Betrieb von als schutzbedürftig klassifizierten Erprobungsfahrzeugen auf öffentlichen Straßen beschrieben und implementiert.
+ Vom Auftraggeber definierte Schutzmaßnahmen sind bekannt und werden eingehalten.
+ Verhaltensregeln bei besonderen Vorkommnissen. (z.B. Panne, Unfall, Diebstahl...)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</si>
  <si>
    <r>
      <rPr>
        <u/>
        <sz val="10"/>
        <rFont val="Arial"/>
        <family val="2"/>
      </rPr>
      <t>Hierzu muss gehören:</t>
    </r>
    <r>
      <rPr>
        <sz val="10"/>
        <rFont val="Arial"/>
        <family val="2"/>
      </rPr>
      <t xml:space="preserve">
+ Es ist ein Prozess zur Einholung von auftraggeberspezifischen Anforderungen für Ausstellungen und Veranstaltungen mit als schutzbedürftig klassifizierten Fahrzeugen, Komponenten oder Bauteilen beschrieben und implementiert.
+ Erstellte und mit dem Auftraggeber abgestimmte und freigegebene Sicherheitskonzepte (organisatorisch, technisch, 
   personell).
+ Verhaltensregeln bei besonderen Vorkommnissen.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</si>
  <si>
    <r>
      <rPr>
        <u/>
        <sz val="10"/>
        <rFont val="Arial"/>
        <family val="2"/>
      </rPr>
      <t>Hierzu muss gehören:</t>
    </r>
    <r>
      <rPr>
        <sz val="10"/>
        <rFont val="Arial"/>
        <family val="2"/>
      </rPr>
      <t xml:space="preserve">
+ Es ist ein Prozess zur Einholung von auftraggeberspezifischen Anforderungen für Film- und Fotoshootings mit als schutzbedürftig klassifizierten Fahrzeugen, Komponenten oder Bauteilen beschrieben und implementiert.
+ Der Nachweis über die Freigabe der voraussichtlich genutzten Örtlichkeiten.
+ Erstellte und mit dem Auftraggeber abgestimmte und freigegebene Sicherheitskonzepte (organisatorisch, technisch,
personell).
+ Verhaltensregeln bei besonderen Vorkommnissen. 
</t>
    </r>
    <r>
      <rPr>
        <u/>
        <sz val="10"/>
        <rFont val="Arial"/>
        <family val="2"/>
      </rPr>
      <t>Hierzu sollte gehören:</t>
    </r>
    <r>
      <rPr>
        <sz val="10"/>
        <rFont val="Arial"/>
        <family val="2"/>
      </rPr>
      <t xml:space="preserve">
Keine.
</t>
    </r>
    <r>
      <rPr>
        <u/>
        <sz val="10"/>
        <rFont val="Arial"/>
        <family val="2"/>
      </rPr>
      <t>Hierzu kann gehören:</t>
    </r>
    <r>
      <rPr>
        <sz val="10"/>
        <rFont val="Arial"/>
        <family val="2"/>
      </rPr>
      <t xml:space="preserve">
Keine.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</si>
</sst>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0\ [$€-407];[Red]\-#,##0.00\ [$€-407]"/>
  </numFmts>
  <fonts count="82">
    <font>
      <sz val="10"/>
      <name val="Porsche News Gothic"/>
      <family val="2"/>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sz val="10"/>
      <name val="Arial"/>
      <family val="2"/>
    </font>
    <font>
      <b/>
      <sz val="18"/>
      <color indexed="56"/>
      <name val="Cambria"/>
      <family val="2"/>
    </font>
    <font>
      <sz val="11"/>
      <color indexed="10"/>
      <name val="Calibri"/>
      <family val="2"/>
    </font>
    <font>
      <b/>
      <sz val="18"/>
      <name val="Arial"/>
      <family val="2"/>
    </font>
    <font>
      <sz val="14"/>
      <name val="Arial"/>
      <family val="2"/>
    </font>
    <font>
      <u/>
      <sz val="13"/>
      <color indexed="12"/>
      <name val="Porsche News Gothic"/>
      <family val="2"/>
    </font>
    <font>
      <b/>
      <sz val="16"/>
      <name val="Arial"/>
      <family val="2"/>
    </font>
    <font>
      <b/>
      <sz val="10"/>
      <name val="Arial"/>
      <family val="2"/>
    </font>
    <font>
      <b/>
      <sz val="10"/>
      <color indexed="8"/>
      <name val="Arial"/>
      <family val="2"/>
    </font>
    <font>
      <sz val="10"/>
      <color indexed="8"/>
      <name val="Arial"/>
      <family val="2"/>
    </font>
    <font>
      <sz val="8"/>
      <name val="Arial"/>
      <family val="2"/>
    </font>
    <font>
      <b/>
      <sz val="14"/>
      <name val="Arial"/>
      <family val="2"/>
    </font>
    <font>
      <b/>
      <i/>
      <sz val="10"/>
      <name val="Arial"/>
      <family val="2"/>
    </font>
    <font>
      <sz val="8"/>
      <name val="Porsche News Gothic"/>
      <family val="2"/>
    </font>
    <font>
      <sz val="12"/>
      <name val="Arial"/>
      <family val="2"/>
    </font>
    <font>
      <u/>
      <sz val="12"/>
      <color indexed="12"/>
      <name val="Porsche News Gothic"/>
      <family val="2"/>
    </font>
    <font>
      <sz val="12"/>
      <name val="Porsche News Gothic"/>
      <family val="2"/>
    </font>
    <font>
      <sz val="12"/>
      <color indexed="8"/>
      <name val="Arial"/>
      <family val="2"/>
    </font>
    <font>
      <sz val="12"/>
      <name val="Tahoma"/>
      <family val="2"/>
    </font>
    <font>
      <b/>
      <sz val="12"/>
      <name val="Arial"/>
      <family val="2"/>
    </font>
    <font>
      <b/>
      <sz val="14"/>
      <color indexed="12"/>
      <name val="Arial"/>
      <family val="2"/>
    </font>
    <font>
      <sz val="10"/>
      <name val="Porsche News Gothic"/>
      <family val="2"/>
    </font>
    <font>
      <sz val="10"/>
      <color rgb="FF0070C0"/>
      <name val="Arial"/>
      <family val="2"/>
    </font>
    <font>
      <sz val="10"/>
      <color theme="0"/>
      <name val="Arial"/>
      <family val="2"/>
    </font>
    <font>
      <sz val="10"/>
      <color rgb="FFFF0000"/>
      <name val="Arial"/>
      <family val="2"/>
    </font>
    <font>
      <sz val="12"/>
      <color indexed="12"/>
      <name val="Arial"/>
      <family val="2"/>
    </font>
    <font>
      <u/>
      <sz val="9"/>
      <color indexed="12"/>
      <name val="Arial"/>
      <family val="2"/>
    </font>
    <font>
      <sz val="10"/>
      <color rgb="FF00B050"/>
      <name val="Arial"/>
      <family val="2"/>
    </font>
    <font>
      <b/>
      <sz val="10"/>
      <color theme="0"/>
      <name val="Arial"/>
      <family val="2"/>
    </font>
    <font>
      <sz val="8"/>
      <color theme="0"/>
      <name val="Arial"/>
      <family val="2"/>
    </font>
    <font>
      <sz val="9"/>
      <color indexed="81"/>
      <name val="Tahoma"/>
      <family val="2"/>
    </font>
    <font>
      <strike/>
      <sz val="11"/>
      <color rgb="FFFF0000"/>
      <name val="Calibri"/>
      <family val="2"/>
      <scheme val="minor"/>
    </font>
    <font>
      <sz val="10"/>
      <color theme="1"/>
      <name val="Arial"/>
      <family val="2"/>
    </font>
    <font>
      <b/>
      <sz val="9"/>
      <color indexed="81"/>
      <name val="Tahoma"/>
      <family val="2"/>
    </font>
    <font>
      <sz val="11"/>
      <name val="Arial"/>
      <family val="2"/>
    </font>
    <font>
      <b/>
      <sz val="11"/>
      <name val="Arial"/>
      <family val="2"/>
    </font>
    <font>
      <b/>
      <sz val="10"/>
      <color theme="1"/>
      <name val="Arial"/>
      <family val="2"/>
    </font>
    <font>
      <b/>
      <i/>
      <sz val="10"/>
      <color theme="1"/>
      <name val="Arial"/>
      <family val="2"/>
    </font>
    <font>
      <b/>
      <sz val="12"/>
      <color rgb="FFFF0000"/>
      <name val="Arial"/>
      <family val="2"/>
    </font>
    <font>
      <strike/>
      <sz val="11"/>
      <name val="Arial"/>
      <family val="2"/>
    </font>
    <font>
      <b/>
      <sz val="10"/>
      <color rgb="FFFF0000"/>
      <name val="Arial"/>
      <family val="2"/>
    </font>
    <font>
      <sz val="9"/>
      <name val="Arial"/>
      <family val="2"/>
    </font>
    <font>
      <b/>
      <i/>
      <sz val="9.5"/>
      <name val="Arial"/>
      <family val="2"/>
    </font>
    <font>
      <b/>
      <sz val="9.5"/>
      <name val="Arial"/>
      <family val="2"/>
    </font>
    <font>
      <b/>
      <sz val="9.5"/>
      <color theme="0"/>
      <name val="Arial"/>
      <family val="2"/>
    </font>
    <font>
      <i/>
      <sz val="9"/>
      <name val="Arial"/>
      <family val="2"/>
    </font>
    <font>
      <sz val="9"/>
      <color theme="0"/>
      <name val="Arial"/>
      <family val="2"/>
    </font>
    <font>
      <b/>
      <i/>
      <sz val="9"/>
      <name val="Arial"/>
      <family val="2"/>
    </font>
    <font>
      <sz val="9"/>
      <color theme="1"/>
      <name val="Arial"/>
      <family val="2"/>
    </font>
    <font>
      <b/>
      <sz val="9"/>
      <color theme="1"/>
      <name val="Arial"/>
      <family val="2"/>
    </font>
    <font>
      <b/>
      <sz val="9"/>
      <name val="Arial"/>
      <family val="2"/>
    </font>
    <font>
      <i/>
      <sz val="10"/>
      <name val="Arial"/>
      <family val="2"/>
    </font>
    <font>
      <i/>
      <sz val="9.5"/>
      <name val="Arial"/>
      <family val="2"/>
    </font>
    <font>
      <u/>
      <sz val="10"/>
      <name val="Arial"/>
      <family val="2"/>
    </font>
    <font>
      <sz val="10"/>
      <name val="Arial"/>
      <family val="2"/>
      <charset val="1"/>
    </font>
    <font>
      <strike/>
      <u/>
      <sz val="10"/>
      <name val="Arial"/>
      <family val="2"/>
    </font>
    <font>
      <i/>
      <sz val="10"/>
      <color theme="1"/>
      <name val="Arial"/>
      <family val="2"/>
    </font>
    <font>
      <sz val="9"/>
      <name val="Segoe UI"/>
      <family val="2"/>
    </font>
    <font>
      <b/>
      <u/>
      <sz val="10"/>
      <name val="Arial"/>
      <family val="2"/>
    </font>
    <font>
      <u/>
      <sz val="10"/>
      <name val="Arial"/>
      <family val="2"/>
      <charset val="1"/>
    </font>
    <font>
      <strike/>
      <sz val="10"/>
      <name val="Arial"/>
      <family val="2"/>
    </font>
    <font>
      <b/>
      <i/>
      <sz val="10"/>
      <name val="Arial"/>
      <family val="2"/>
      <charset val="1"/>
    </font>
    <font>
      <b/>
      <i/>
      <u/>
      <sz val="10"/>
      <name val="Arial"/>
      <family val="2"/>
    </font>
    <font>
      <u/>
      <sz val="9"/>
      <color indexed="12"/>
      <name val="Porsche News Gothic"/>
      <family val="2"/>
    </font>
    <font>
      <b/>
      <sz val="16"/>
      <color theme="0"/>
      <name val="Arial"/>
      <family val="2"/>
    </font>
    <font>
      <u/>
      <sz val="8"/>
      <color theme="0"/>
      <name val="Arial"/>
      <family val="2"/>
    </font>
  </fonts>
  <fills count="4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indexed="9"/>
        <bgColor indexed="64"/>
      </patternFill>
    </fill>
    <fill>
      <patternFill patternType="solid">
        <fgColor theme="0"/>
        <bgColor indexed="64"/>
      </patternFill>
    </fill>
    <fill>
      <patternFill patternType="solid">
        <fgColor theme="0"/>
        <bgColor indexed="26"/>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C00000"/>
        <bgColor indexed="64"/>
      </patternFill>
    </fill>
    <fill>
      <patternFill patternType="solid">
        <fgColor rgb="FF92D050"/>
        <bgColor indexed="64"/>
      </patternFill>
    </fill>
    <fill>
      <patternFill patternType="solid">
        <fgColor rgb="FFFFFF66"/>
        <bgColor indexed="64"/>
      </patternFill>
    </fill>
    <fill>
      <patternFill patternType="solid">
        <fgColor rgb="FFFF0000"/>
        <bgColor indexed="64"/>
      </patternFill>
    </fill>
    <fill>
      <patternFill patternType="solid">
        <fgColor rgb="FF0070C0"/>
        <bgColor indexed="64"/>
      </patternFill>
    </fill>
    <fill>
      <patternFill patternType="solid">
        <fgColor theme="0" tint="-0.24994659260841701"/>
        <bgColor indexed="64"/>
      </patternFill>
    </fill>
    <fill>
      <patternFill patternType="solid">
        <fgColor theme="0" tint="-0.14996795556505021"/>
        <bgColor indexed="26"/>
      </patternFill>
    </fill>
    <fill>
      <patternFill patternType="solid">
        <fgColor rgb="FFFFFFFF"/>
        <bgColor rgb="FFF2F2F2"/>
      </patternFill>
    </fill>
    <fill>
      <patternFill patternType="solid">
        <fgColor theme="0"/>
        <bgColor rgb="FFF2F2F2"/>
      </patternFill>
    </fill>
    <fill>
      <patternFill patternType="solid">
        <fgColor rgb="FF66FF33"/>
        <bgColor indexed="64"/>
      </patternFill>
    </fill>
  </fills>
  <borders count="9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medium">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8"/>
      </left>
      <right style="thin">
        <color indexed="8"/>
      </right>
      <top style="thin">
        <color indexed="8"/>
      </top>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style="thin">
        <color indexed="64"/>
      </left>
      <right/>
      <top style="thin">
        <color indexed="64"/>
      </top>
      <bottom style="thin">
        <color indexed="64"/>
      </bottom>
      <diagonal/>
    </border>
    <border>
      <left style="medium">
        <color auto="1"/>
      </left>
      <right/>
      <top style="thick">
        <color auto="1"/>
      </top>
      <bottom style="thick">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style="medium">
        <color indexed="64"/>
      </top>
      <bottom/>
      <diagonal/>
    </border>
  </borders>
  <cellStyleXfs count="6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5" fillId="20" borderId="2" applyNumberFormat="0" applyAlignment="0" applyProtection="0"/>
    <xf numFmtId="0" fontId="8"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21" fillId="0" borderId="0" applyNumberFormat="0" applyFill="0" applyBorder="0" applyAlignment="0" applyProtection="0"/>
    <xf numFmtId="0" fontId="7" fillId="7" borderId="2" applyNumberFormat="0" applyAlignment="0" applyProtection="0"/>
    <xf numFmtId="0" fontId="15" fillId="22" borderId="0" applyNumberFormat="0" applyBorder="0" applyAlignment="0" applyProtection="0"/>
    <xf numFmtId="0" fontId="37" fillId="23" borderId="9" applyNumberFormat="0" applyAlignment="0" applyProtection="0"/>
    <xf numFmtId="0" fontId="3" fillId="20" borderId="1" applyNumberFormat="0" applyAlignment="0" applyProtection="0"/>
    <xf numFmtId="0" fontId="4" fillId="3" borderId="0" applyNumberFormat="0" applyBorder="0" applyAlignment="0" applyProtection="0"/>
    <xf numFmtId="0" fontId="16" fillId="0" borderId="0"/>
    <xf numFmtId="0" fontId="37" fillId="0" borderId="0"/>
    <xf numFmtId="0" fontId="17" fillId="0" borderId="0" applyNumberFormat="0" applyFill="0" applyBorder="0" applyAlignment="0" applyProtection="0"/>
    <xf numFmtId="0" fontId="8"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0" applyNumberFormat="0" applyFill="0" applyBorder="0" applyAlignment="0" applyProtection="0"/>
    <xf numFmtId="0" fontId="14" fillId="0" borderId="8" applyNumberFormat="0" applyFill="0" applyAlignment="0" applyProtection="0"/>
    <xf numFmtId="0" fontId="18" fillId="0" borderId="0" applyNumberFormat="0" applyFill="0" applyBorder="0" applyAlignment="0" applyProtection="0"/>
    <xf numFmtId="0" fontId="6" fillId="21" borderId="3" applyNumberFormat="0" applyAlignment="0" applyProtection="0"/>
    <xf numFmtId="0" fontId="48" fillId="0" borderId="0"/>
    <xf numFmtId="0" fontId="37" fillId="0" borderId="0"/>
    <xf numFmtId="0" fontId="37" fillId="0" borderId="0"/>
  </cellStyleXfs>
  <cellXfs count="514">
    <xf numFmtId="0" fontId="0" fillId="0" borderId="0" xfId="0"/>
    <xf numFmtId="0" fontId="19" fillId="24" borderId="0" xfId="54" applyFont="1" applyFill="1" applyBorder="1" applyAlignment="1" applyProtection="1">
      <alignment horizontal="left" vertical="center"/>
    </xf>
    <xf numFmtId="0" fontId="19" fillId="24" borderId="0" xfId="54" applyFont="1" applyFill="1" applyBorder="1" applyAlignment="1" applyProtection="1">
      <alignment horizontal="left" vertical="top" wrapText="1"/>
    </xf>
    <xf numFmtId="0" fontId="16" fillId="24" borderId="0" xfId="0" applyFont="1" applyFill="1" applyBorder="1" applyAlignment="1">
      <alignment wrapText="1"/>
    </xf>
    <xf numFmtId="0" fontId="16" fillId="24" borderId="0" xfId="0" applyFont="1" applyFill="1" applyAlignment="1">
      <alignment wrapText="1"/>
    </xf>
    <xf numFmtId="0" fontId="16" fillId="24" borderId="0" xfId="0" applyFont="1" applyFill="1" applyAlignment="1">
      <alignment vertical="center"/>
    </xf>
    <xf numFmtId="0" fontId="16" fillId="24" borderId="0" xfId="0" applyFont="1" applyFill="1" applyBorder="1" applyAlignment="1" applyProtection="1">
      <alignment vertical="center" wrapText="1"/>
    </xf>
    <xf numFmtId="0" fontId="16" fillId="24" borderId="0" xfId="0" applyFont="1" applyFill="1" applyAlignment="1" applyProtection="1">
      <alignment vertical="top"/>
    </xf>
    <xf numFmtId="0" fontId="16" fillId="24" borderId="0" xfId="0" applyFont="1" applyFill="1" applyAlignment="1">
      <alignment vertical="top"/>
    </xf>
    <xf numFmtId="0" fontId="32" fillId="25" borderId="0" xfId="0" applyFont="1" applyFill="1"/>
    <xf numFmtId="0" fontId="33" fillId="25" borderId="0" xfId="0" applyFont="1" applyFill="1" applyBorder="1" applyAlignment="1">
      <alignment wrapText="1"/>
    </xf>
    <xf numFmtId="0" fontId="33" fillId="25" borderId="0" xfId="0" applyFont="1" applyFill="1" applyBorder="1"/>
    <xf numFmtId="0" fontId="31" fillId="25" borderId="0" xfId="47" applyFont="1" applyFill="1"/>
    <xf numFmtId="0" fontId="33" fillId="25" borderId="0" xfId="0" applyFont="1" applyFill="1"/>
    <xf numFmtId="0" fontId="34" fillId="25" borderId="0" xfId="0" applyFont="1" applyFill="1"/>
    <xf numFmtId="43" fontId="21" fillId="25" borderId="0" xfId="47" applyNumberFormat="1" applyFill="1"/>
    <xf numFmtId="0" fontId="16" fillId="24" borderId="0" xfId="53" applyFont="1" applyFill="1" applyBorder="1" applyProtection="1"/>
    <xf numFmtId="0" fontId="16" fillId="24" borderId="0" xfId="0" applyNumberFormat="1" applyFont="1" applyFill="1" applyBorder="1" applyAlignment="1" applyProtection="1">
      <alignment horizontal="center" vertical="top" wrapText="1"/>
    </xf>
    <xf numFmtId="0" fontId="16" fillId="24" borderId="0" xfId="0" applyFont="1" applyFill="1" applyBorder="1" applyAlignment="1" applyProtection="1">
      <alignment wrapText="1"/>
    </xf>
    <xf numFmtId="0" fontId="23" fillId="24" borderId="11" xfId="53" applyFont="1" applyFill="1" applyBorder="1" applyAlignment="1" applyProtection="1">
      <alignment horizontal="left" vertical="center"/>
    </xf>
    <xf numFmtId="0" fontId="23" fillId="24" borderId="16" xfId="53" applyFont="1" applyFill="1" applyBorder="1" applyAlignment="1" applyProtection="1">
      <alignment horizontal="left" vertical="center"/>
    </xf>
    <xf numFmtId="0" fontId="16" fillId="24" borderId="17" xfId="0" applyFont="1" applyFill="1" applyBorder="1" applyAlignment="1" applyProtection="1">
      <alignment wrapText="1"/>
    </xf>
    <xf numFmtId="0" fontId="16" fillId="24" borderId="18" xfId="0" applyFont="1" applyFill="1" applyBorder="1" applyAlignment="1" applyProtection="1">
      <alignment wrapText="1"/>
    </xf>
    <xf numFmtId="0" fontId="16" fillId="24" borderId="0" xfId="53" applyFont="1" applyFill="1" applyBorder="1" applyAlignment="1" applyProtection="1">
      <alignment vertical="center"/>
    </xf>
    <xf numFmtId="0" fontId="23" fillId="24" borderId="20" xfId="53" applyFont="1" applyFill="1" applyBorder="1" applyProtection="1"/>
    <xf numFmtId="0" fontId="16" fillId="24" borderId="21" xfId="53" applyFont="1" applyFill="1" applyBorder="1" applyProtection="1"/>
    <xf numFmtId="0" fontId="23" fillId="24" borderId="22" xfId="53" applyFont="1" applyFill="1" applyBorder="1" applyProtection="1"/>
    <xf numFmtId="0" fontId="16" fillId="24" borderId="23" xfId="53" applyFont="1" applyFill="1" applyBorder="1" applyProtection="1"/>
    <xf numFmtId="0" fontId="16" fillId="24" borderId="24" xfId="53" applyFont="1" applyFill="1" applyBorder="1" applyProtection="1"/>
    <xf numFmtId="0" fontId="23" fillId="24" borderId="0" xfId="53" applyFont="1" applyFill="1" applyBorder="1" applyProtection="1"/>
    <xf numFmtId="0" fontId="26" fillId="24" borderId="19" xfId="0" applyFont="1" applyFill="1" applyBorder="1" applyProtection="1"/>
    <xf numFmtId="0" fontId="16" fillId="24" borderId="19" xfId="53" applyFont="1" applyFill="1" applyBorder="1" applyProtection="1"/>
    <xf numFmtId="0" fontId="16" fillId="24" borderId="10" xfId="53" applyFont="1" applyFill="1" applyBorder="1" applyAlignment="1" applyProtection="1">
      <alignment horizontal="center"/>
    </xf>
    <xf numFmtId="0" fontId="23" fillId="24" borderId="0" xfId="53" applyFont="1" applyFill="1" applyBorder="1" applyAlignment="1" applyProtection="1">
      <alignment vertical="top"/>
    </xf>
    <xf numFmtId="0" fontId="23" fillId="24" borderId="0" xfId="53" applyFont="1" applyFill="1" applyBorder="1" applyAlignment="1" applyProtection="1">
      <alignment horizontal="left"/>
    </xf>
    <xf numFmtId="49" fontId="27" fillId="26" borderId="0" xfId="0" applyNumberFormat="1" applyFont="1" applyFill="1" applyBorder="1" applyAlignment="1" applyProtection="1">
      <alignment vertical="top"/>
    </xf>
    <xf numFmtId="0" fontId="23" fillId="26" borderId="0" xfId="0" applyFont="1" applyFill="1" applyBorder="1" applyAlignment="1" applyProtection="1">
      <alignment horizontal="left" vertical="top" wrapText="1"/>
    </xf>
    <xf numFmtId="0" fontId="16" fillId="0" borderId="0" xfId="0" applyFont="1"/>
    <xf numFmtId="0" fontId="16" fillId="24" borderId="17" xfId="53" applyFont="1" applyFill="1" applyBorder="1" applyAlignment="1" applyProtection="1"/>
    <xf numFmtId="0" fontId="16" fillId="26" borderId="0" xfId="0" applyFont="1" applyFill="1" applyBorder="1" applyAlignment="1">
      <alignment wrapText="1"/>
    </xf>
    <xf numFmtId="49" fontId="16" fillId="26" borderId="0" xfId="0" applyNumberFormat="1" applyFont="1" applyFill="1" applyBorder="1" applyAlignment="1">
      <alignment horizontal="left" vertical="center"/>
    </xf>
    <xf numFmtId="49" fontId="16" fillId="26" borderId="0" xfId="0" applyNumberFormat="1" applyFont="1" applyFill="1" applyBorder="1" applyAlignment="1" applyProtection="1">
      <alignment horizontal="left" vertical="top" wrapText="1"/>
    </xf>
    <xf numFmtId="0" fontId="16" fillId="27" borderId="0" xfId="0" applyFont="1" applyFill="1" applyBorder="1" applyAlignment="1">
      <alignment wrapText="1"/>
    </xf>
    <xf numFmtId="0" fontId="16" fillId="27" borderId="0" xfId="0" applyNumberFormat="1" applyFont="1" applyFill="1" applyBorder="1" applyAlignment="1">
      <alignment horizontal="center" vertical="top" wrapText="1"/>
    </xf>
    <xf numFmtId="49" fontId="16" fillId="27" borderId="0" xfId="0" applyNumberFormat="1" applyFont="1" applyFill="1" applyBorder="1" applyAlignment="1" applyProtection="1">
      <alignment horizontal="left" vertical="center"/>
    </xf>
    <xf numFmtId="0" fontId="26" fillId="27" borderId="0" xfId="0" applyFont="1" applyFill="1" applyBorder="1" applyAlignment="1" applyProtection="1">
      <alignment horizontal="center" vertical="center"/>
    </xf>
    <xf numFmtId="49" fontId="27" fillId="27" borderId="0" xfId="0" applyNumberFormat="1" applyFont="1" applyFill="1" applyBorder="1" applyAlignment="1" applyProtection="1">
      <alignment horizontal="center" vertical="top" wrapText="1"/>
    </xf>
    <xf numFmtId="0" fontId="16" fillId="27" borderId="0" xfId="0" applyFont="1" applyFill="1" applyBorder="1" applyAlignment="1">
      <alignment vertical="top"/>
    </xf>
    <xf numFmtId="0" fontId="16" fillId="27" borderId="0" xfId="0" applyFont="1" applyFill="1" applyBorder="1" applyAlignment="1" applyProtection="1">
      <alignment horizontal="center" vertical="center"/>
      <protection locked="0"/>
    </xf>
    <xf numFmtId="0" fontId="16" fillId="27" borderId="12" xfId="0" applyFont="1" applyFill="1" applyBorder="1" applyAlignment="1" applyProtection="1">
      <alignment horizontal="center" vertical="center"/>
      <protection locked="0"/>
    </xf>
    <xf numFmtId="0" fontId="16" fillId="26" borderId="0" xfId="0" applyFont="1" applyFill="1" applyBorder="1" applyAlignment="1" applyProtection="1">
      <alignment vertical="top"/>
    </xf>
    <xf numFmtId="0" fontId="16" fillId="26" borderId="0" xfId="0" applyFont="1" applyFill="1" applyBorder="1" applyAlignment="1">
      <alignment vertical="top"/>
    </xf>
    <xf numFmtId="0" fontId="26" fillId="24" borderId="0" xfId="53" quotePrefix="1" applyFont="1" applyFill="1" applyBorder="1" applyAlignment="1" applyProtection="1"/>
    <xf numFmtId="0" fontId="39" fillId="24" borderId="0" xfId="53" applyFont="1" applyFill="1" applyBorder="1" applyProtection="1"/>
    <xf numFmtId="2" fontId="39" fillId="24" borderId="0" xfId="53" applyNumberFormat="1" applyFont="1" applyFill="1" applyBorder="1" applyProtection="1"/>
    <xf numFmtId="0" fontId="39" fillId="24" borderId="0" xfId="0" applyFont="1" applyFill="1" applyBorder="1" applyAlignment="1" applyProtection="1">
      <alignment vertical="center" wrapText="1"/>
    </xf>
    <xf numFmtId="0" fontId="40" fillId="24" borderId="0" xfId="53" applyFont="1" applyFill="1" applyBorder="1" applyProtection="1"/>
    <xf numFmtId="49" fontId="16" fillId="27" borderId="0" xfId="0" applyNumberFormat="1" applyFont="1" applyFill="1" applyBorder="1" applyAlignment="1" applyProtection="1">
      <alignment horizontal="center" vertical="top"/>
    </xf>
    <xf numFmtId="49" fontId="16" fillId="27" borderId="0" xfId="0" applyNumberFormat="1" applyFont="1" applyFill="1" applyBorder="1" applyAlignment="1">
      <alignment horizontal="center" vertical="top"/>
    </xf>
    <xf numFmtId="49" fontId="16" fillId="26" borderId="0" xfId="0" applyNumberFormat="1" applyFont="1" applyFill="1" applyBorder="1" applyAlignment="1" applyProtection="1">
      <alignment horizontal="center" vertical="top"/>
    </xf>
    <xf numFmtId="49" fontId="16" fillId="26" borderId="0" xfId="0" applyNumberFormat="1" applyFont="1" applyFill="1" applyBorder="1" applyAlignment="1">
      <alignment horizontal="center" vertical="top"/>
    </xf>
    <xf numFmtId="49" fontId="16" fillId="26" borderId="0" xfId="0" applyNumberFormat="1" applyFont="1" applyFill="1" applyBorder="1" applyAlignment="1" applyProtection="1">
      <alignment vertical="top"/>
    </xf>
    <xf numFmtId="0" fontId="16" fillId="27" borderId="0" xfId="0" applyFont="1" applyFill="1" applyBorder="1" applyAlignment="1" applyProtection="1">
      <alignment vertical="top"/>
    </xf>
    <xf numFmtId="0" fontId="16" fillId="27" borderId="0" xfId="0" applyFont="1" applyFill="1" applyBorder="1" applyAlignment="1" applyProtection="1">
      <alignment horizontal="center" vertical="center"/>
    </xf>
    <xf numFmtId="49" fontId="16" fillId="27" borderId="0" xfId="0" applyNumberFormat="1" applyFont="1" applyFill="1" applyBorder="1" applyAlignment="1" applyProtection="1">
      <alignment horizontal="center" vertical="top" wrapText="1"/>
    </xf>
    <xf numFmtId="49" fontId="41" fillId="24" borderId="0" xfId="0" applyNumberFormat="1" applyFont="1" applyFill="1" applyBorder="1" applyAlignment="1" applyProtection="1">
      <alignment horizontal="left" vertical="center"/>
    </xf>
    <xf numFmtId="0" fontId="16" fillId="24" borderId="0" xfId="53" applyFont="1" applyFill="1" applyBorder="1" applyAlignment="1" applyProtection="1">
      <alignment vertical="top"/>
    </xf>
    <xf numFmtId="49" fontId="42" fillId="24" borderId="10" xfId="47" applyNumberFormat="1" applyFont="1" applyFill="1" applyBorder="1" applyProtection="1"/>
    <xf numFmtId="0" fontId="43" fillId="24" borderId="0" xfId="53" applyFont="1" applyFill="1" applyBorder="1" applyProtection="1"/>
    <xf numFmtId="14" fontId="23" fillId="24" borderId="16" xfId="53" applyNumberFormat="1" applyFont="1" applyFill="1" applyBorder="1" applyAlignment="1" applyProtection="1">
      <alignment horizontal="left" vertical="center"/>
    </xf>
    <xf numFmtId="0" fontId="16" fillId="24" borderId="17" xfId="53" applyFont="1" applyFill="1" applyBorder="1" applyAlignment="1" applyProtection="1">
      <alignment horizontal="left" vertical="center"/>
    </xf>
    <xf numFmtId="0" fontId="16" fillId="24" borderId="17" xfId="53" applyFont="1" applyFill="1" applyBorder="1" applyAlignment="1" applyProtection="1">
      <alignment vertical="center"/>
    </xf>
    <xf numFmtId="0" fontId="23" fillId="24" borderId="18" xfId="53" applyFont="1" applyFill="1" applyBorder="1" applyAlignment="1" applyProtection="1">
      <alignment horizontal="center" vertical="center"/>
    </xf>
    <xf numFmtId="0" fontId="24" fillId="24" borderId="27" xfId="53" applyFont="1" applyFill="1" applyBorder="1" applyAlignment="1" applyProtection="1">
      <alignment vertical="center" wrapText="1"/>
    </xf>
    <xf numFmtId="2" fontId="35" fillId="24" borderId="28" xfId="53" applyNumberFormat="1" applyFont="1" applyFill="1" applyBorder="1" applyAlignment="1" applyProtection="1">
      <alignment horizontal="center" vertical="center"/>
    </xf>
    <xf numFmtId="0" fontId="16" fillId="24" borderId="29" xfId="53" applyFont="1" applyFill="1" applyBorder="1" applyAlignment="1" applyProtection="1">
      <alignment vertical="center"/>
    </xf>
    <xf numFmtId="2" fontId="44" fillId="24" borderId="0" xfId="53" applyNumberFormat="1" applyFont="1" applyFill="1" applyBorder="1" applyAlignment="1" applyProtection="1">
      <alignment horizontal="center" vertical="center"/>
    </xf>
    <xf numFmtId="2" fontId="39" fillId="26" borderId="0" xfId="53" applyNumberFormat="1" applyFont="1" applyFill="1" applyBorder="1" applyAlignment="1" applyProtection="1">
      <alignment horizontal="center" wrapText="1"/>
    </xf>
    <xf numFmtId="0" fontId="39" fillId="26" borderId="0" xfId="53" applyFont="1" applyFill="1" applyBorder="1" applyAlignment="1" applyProtection="1">
      <alignment wrapText="1"/>
    </xf>
    <xf numFmtId="0" fontId="39" fillId="26" borderId="0" xfId="53" applyFont="1" applyFill="1" applyBorder="1" applyProtection="1"/>
    <xf numFmtId="2" fontId="39" fillId="26" borderId="0" xfId="53" applyNumberFormat="1" applyFont="1" applyFill="1" applyBorder="1" applyProtection="1"/>
    <xf numFmtId="2" fontId="44" fillId="26" borderId="0" xfId="53" applyNumberFormat="1" applyFont="1" applyFill="1" applyBorder="1" applyProtection="1"/>
    <xf numFmtId="0" fontId="39" fillId="26" borderId="0" xfId="0" applyFont="1" applyFill="1" applyBorder="1" applyAlignment="1" applyProtection="1">
      <alignment vertical="top"/>
    </xf>
    <xf numFmtId="49" fontId="16" fillId="24" borderId="0" xfId="0" applyNumberFormat="1" applyFont="1" applyFill="1" applyBorder="1" applyAlignment="1" applyProtection="1">
      <alignment horizontal="center" vertical="top" wrapText="1"/>
    </xf>
    <xf numFmtId="49" fontId="16" fillId="27" borderId="0" xfId="0" applyNumberFormat="1" applyFont="1" applyFill="1" applyBorder="1" applyAlignment="1">
      <alignment horizontal="center" vertical="top" wrapText="1"/>
    </xf>
    <xf numFmtId="0" fontId="33" fillId="25" borderId="30" xfId="0" applyFont="1" applyFill="1" applyBorder="1" applyAlignment="1">
      <alignment wrapText="1"/>
    </xf>
    <xf numFmtId="0" fontId="32" fillId="25" borderId="30" xfId="0" applyFont="1" applyFill="1" applyBorder="1"/>
    <xf numFmtId="0" fontId="16" fillId="24" borderId="0" xfId="0" applyFont="1" applyFill="1" applyBorder="1" applyAlignment="1" applyProtection="1">
      <alignment horizontal="center" vertical="top" wrapText="1"/>
    </xf>
    <xf numFmtId="0" fontId="16" fillId="0" borderId="0" xfId="0" applyFont="1" applyAlignment="1">
      <alignment horizontal="center" vertical="center"/>
    </xf>
    <xf numFmtId="0" fontId="16" fillId="29" borderId="32" xfId="0" applyFont="1" applyFill="1" applyBorder="1" applyAlignment="1">
      <alignment horizontal="left" vertical="center" wrapText="1"/>
    </xf>
    <xf numFmtId="0" fontId="16" fillId="29" borderId="33" xfId="0" applyFont="1" applyFill="1" applyBorder="1" applyAlignment="1">
      <alignment horizontal="left" vertical="center" wrapText="1"/>
    </xf>
    <xf numFmtId="0" fontId="16" fillId="29" borderId="34" xfId="0" applyFont="1" applyFill="1" applyBorder="1" applyAlignment="1">
      <alignment horizontal="left" vertical="center" wrapText="1"/>
    </xf>
    <xf numFmtId="0" fontId="50" fillId="29" borderId="33" xfId="0" applyFont="1" applyFill="1" applyBorder="1" applyAlignment="1">
      <alignment horizontal="left" vertical="center" wrapText="1"/>
    </xf>
    <xf numFmtId="0" fontId="50" fillId="29" borderId="32"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0" xfId="0" applyFont="1" applyAlignment="1">
      <alignment horizontal="left" vertical="center" wrapText="1"/>
    </xf>
    <xf numFmtId="0" fontId="16" fillId="27" borderId="0" xfId="0" applyFont="1" applyFill="1" applyBorder="1" applyAlignment="1" applyProtection="1">
      <alignment vertical="center" wrapText="1"/>
    </xf>
    <xf numFmtId="0" fontId="23" fillId="27" borderId="41" xfId="53" applyFont="1" applyFill="1" applyBorder="1" applyAlignment="1" applyProtection="1">
      <alignment vertical="center"/>
    </xf>
    <xf numFmtId="0" fontId="23" fillId="27" borderId="42" xfId="53" applyFont="1" applyFill="1" applyBorder="1" applyAlignment="1" applyProtection="1">
      <alignment vertical="center"/>
    </xf>
    <xf numFmtId="0" fontId="23" fillId="27" borderId="0" xfId="53" applyFont="1" applyFill="1" applyBorder="1" applyAlignment="1" applyProtection="1">
      <alignment vertical="center"/>
    </xf>
    <xf numFmtId="14" fontId="23" fillId="27" borderId="0" xfId="53" applyNumberFormat="1" applyFont="1" applyFill="1" applyBorder="1" applyAlignment="1" applyProtection="1">
      <alignment horizontal="left" vertical="center"/>
    </xf>
    <xf numFmtId="0" fontId="16" fillId="27" borderId="0" xfId="0" applyFont="1" applyFill="1" applyBorder="1" applyAlignment="1" applyProtection="1">
      <alignment horizontal="center" vertical="center" wrapText="1"/>
    </xf>
    <xf numFmtId="49" fontId="28" fillId="26" borderId="41" xfId="0" applyNumberFormat="1" applyFont="1" applyFill="1" applyBorder="1" applyAlignment="1" applyProtection="1">
      <alignment horizontal="left" vertical="top" wrapText="1"/>
      <protection locked="0"/>
    </xf>
    <xf numFmtId="49" fontId="28" fillId="26" borderId="0" xfId="0" applyNumberFormat="1" applyFont="1" applyFill="1" applyBorder="1" applyAlignment="1" applyProtection="1">
      <alignment horizontal="left" vertical="top" wrapText="1"/>
      <protection locked="0"/>
    </xf>
    <xf numFmtId="49" fontId="28" fillId="26" borderId="30" xfId="0" applyNumberFormat="1" applyFont="1" applyFill="1" applyBorder="1" applyAlignment="1" applyProtection="1">
      <alignment horizontal="left" vertical="top" wrapText="1"/>
      <protection locked="0"/>
    </xf>
    <xf numFmtId="0" fontId="16" fillId="27" borderId="44" xfId="0" applyFont="1" applyFill="1" applyBorder="1" applyAlignment="1" applyProtection="1">
      <alignment horizontal="center" vertical="center" wrapText="1"/>
    </xf>
    <xf numFmtId="0" fontId="28" fillId="26" borderId="0" xfId="0" applyFont="1" applyFill="1" applyBorder="1" applyAlignment="1" applyProtection="1">
      <alignment horizontal="left" vertical="top" wrapText="1"/>
    </xf>
    <xf numFmtId="0" fontId="0" fillId="26" borderId="0" xfId="0" applyFill="1"/>
    <xf numFmtId="49" fontId="16" fillId="27" borderId="0" xfId="0" applyNumberFormat="1" applyFont="1" applyFill="1" applyBorder="1" applyAlignment="1">
      <alignment wrapText="1"/>
    </xf>
    <xf numFmtId="49" fontId="23" fillId="27" borderId="0" xfId="53" applyNumberFormat="1" applyFont="1" applyFill="1" applyBorder="1" applyAlignment="1" applyProtection="1">
      <alignment horizontal="left" vertical="center"/>
    </xf>
    <xf numFmtId="49" fontId="27" fillId="27" borderId="0" xfId="0" quotePrefix="1" applyNumberFormat="1" applyFont="1" applyFill="1" applyBorder="1" applyAlignment="1" applyProtection="1">
      <alignment horizontal="center" vertical="top" wrapText="1"/>
    </xf>
    <xf numFmtId="2" fontId="36" fillId="24" borderId="29" xfId="53" applyNumberFormat="1" applyFont="1" applyFill="1" applyBorder="1" applyAlignment="1" applyProtection="1">
      <alignment horizontal="left" vertical="center"/>
    </xf>
    <xf numFmtId="49" fontId="16" fillId="0" borderId="0" xfId="0" applyNumberFormat="1" applyFont="1" applyFill="1" applyBorder="1" applyAlignment="1" applyProtection="1">
      <alignment horizontal="center" vertical="top" wrapText="1"/>
    </xf>
    <xf numFmtId="0" fontId="26" fillId="24" borderId="17" xfId="0" applyFont="1" applyFill="1" applyBorder="1" applyAlignment="1" applyProtection="1"/>
    <xf numFmtId="0" fontId="16" fillId="24" borderId="17" xfId="53" applyFont="1" applyFill="1" applyBorder="1" applyProtection="1"/>
    <xf numFmtId="0" fontId="39" fillId="24" borderId="17" xfId="53" applyFont="1" applyFill="1" applyBorder="1" applyAlignment="1" applyProtection="1">
      <alignment horizontal="center"/>
    </xf>
    <xf numFmtId="2" fontId="54" fillId="24" borderId="28" xfId="53" applyNumberFormat="1" applyFont="1" applyFill="1" applyBorder="1" applyAlignment="1" applyProtection="1">
      <alignment horizontal="center" vertical="center"/>
    </xf>
    <xf numFmtId="0" fontId="39" fillId="24" borderId="0" xfId="53" applyFont="1" applyFill="1" applyBorder="1" applyAlignment="1" applyProtection="1">
      <alignment horizontal="center"/>
    </xf>
    <xf numFmtId="0" fontId="51" fillId="28" borderId="31" xfId="0" applyFont="1" applyFill="1" applyBorder="1" applyAlignment="1">
      <alignment horizontal="left" vertical="center" wrapText="1"/>
    </xf>
    <xf numFmtId="0" fontId="51" fillId="28" borderId="37" xfId="0" applyFont="1" applyFill="1" applyBorder="1" applyAlignment="1">
      <alignment horizontal="left" vertical="center" wrapText="1"/>
    </xf>
    <xf numFmtId="0" fontId="55" fillId="0" borderId="0" xfId="0" applyFont="1" applyAlignment="1">
      <alignment horizontal="left" vertical="center" wrapText="1"/>
    </xf>
    <xf numFmtId="49" fontId="42" fillId="24" borderId="0" xfId="47" applyNumberFormat="1" applyFont="1" applyFill="1" applyBorder="1" applyProtection="1"/>
    <xf numFmtId="0" fontId="57" fillId="24" borderId="0" xfId="53" applyFont="1" applyFill="1" applyBorder="1" applyProtection="1"/>
    <xf numFmtId="0" fontId="58" fillId="31" borderId="43" xfId="0" applyFont="1" applyFill="1" applyBorder="1" applyAlignment="1">
      <alignment vertical="top" wrapText="1"/>
    </xf>
    <xf numFmtId="0" fontId="59" fillId="28" borderId="43" xfId="0" applyFont="1" applyFill="1" applyBorder="1" applyAlignment="1">
      <alignment vertical="top" wrapText="1"/>
    </xf>
    <xf numFmtId="0" fontId="59" fillId="32" borderId="43" xfId="0" applyFont="1" applyFill="1" applyBorder="1" applyAlignment="1">
      <alignment vertical="top" wrapText="1"/>
    </xf>
    <xf numFmtId="0" fontId="59" fillId="30" borderId="43" xfId="0" applyFont="1" applyFill="1" applyBorder="1" applyAlignment="1">
      <alignment vertical="top" wrapText="1"/>
    </xf>
    <xf numFmtId="0" fontId="60" fillId="33" borderId="43" xfId="0" applyFont="1" applyFill="1" applyBorder="1" applyAlignment="1">
      <alignment vertical="top" wrapText="1"/>
    </xf>
    <xf numFmtId="0" fontId="61" fillId="31" borderId="45" xfId="0" applyFont="1" applyFill="1" applyBorder="1" applyAlignment="1">
      <alignment vertical="top" wrapText="1"/>
    </xf>
    <xf numFmtId="0" fontId="57" fillId="26" borderId="45" xfId="0" applyFont="1" applyFill="1" applyBorder="1" applyAlignment="1">
      <alignment vertical="top" wrapText="1"/>
    </xf>
    <xf numFmtId="0" fontId="57" fillId="34" borderId="45" xfId="0" applyFont="1" applyFill="1" applyBorder="1" applyAlignment="1">
      <alignment vertical="top" wrapText="1"/>
    </xf>
    <xf numFmtId="0" fontId="57" fillId="35" borderId="45" xfId="0" applyFont="1" applyFill="1" applyBorder="1" applyAlignment="1">
      <alignment vertical="top" wrapText="1"/>
    </xf>
    <xf numFmtId="0" fontId="62" fillId="36" borderId="45" xfId="0" applyFont="1" applyFill="1" applyBorder="1" applyAlignment="1">
      <alignment vertical="top" wrapText="1"/>
    </xf>
    <xf numFmtId="0" fontId="61" fillId="26" borderId="28" xfId="0" applyFont="1" applyFill="1" applyBorder="1" applyAlignment="1">
      <alignment vertical="top" wrapText="1"/>
    </xf>
    <xf numFmtId="0" fontId="57" fillId="26" borderId="28" xfId="0" applyFont="1" applyFill="1" applyBorder="1" applyAlignment="1">
      <alignment vertical="top" wrapText="1"/>
    </xf>
    <xf numFmtId="0" fontId="62" fillId="26" borderId="28" xfId="0" applyFont="1" applyFill="1" applyBorder="1" applyAlignment="1">
      <alignment vertical="top" wrapText="1"/>
    </xf>
    <xf numFmtId="0" fontId="63" fillId="31" borderId="34" xfId="0" applyFont="1" applyFill="1" applyBorder="1" applyAlignment="1">
      <alignment vertical="top" wrapText="1"/>
    </xf>
    <xf numFmtId="0" fontId="57" fillId="26" borderId="34" xfId="0" applyFont="1" applyFill="1" applyBorder="1" applyAlignment="1">
      <alignment vertical="top" wrapText="1"/>
    </xf>
    <xf numFmtId="0" fontId="57" fillId="34" borderId="34" xfId="0" applyFont="1" applyFill="1" applyBorder="1" applyAlignment="1">
      <alignment vertical="top" wrapText="1"/>
    </xf>
    <xf numFmtId="0" fontId="57" fillId="35" borderId="34" xfId="0" applyFont="1" applyFill="1" applyBorder="1" applyAlignment="1">
      <alignment vertical="top" wrapText="1"/>
    </xf>
    <xf numFmtId="0" fontId="62" fillId="36" borderId="34" xfId="0" applyFont="1" applyFill="1" applyBorder="1" applyAlignment="1">
      <alignment vertical="top" wrapText="1"/>
    </xf>
    <xf numFmtId="0" fontId="61" fillId="31" borderId="43" xfId="0" applyFont="1" applyFill="1" applyBorder="1" applyAlignment="1">
      <alignment vertical="top" wrapText="1"/>
    </xf>
    <xf numFmtId="0" fontId="57" fillId="26" borderId="43" xfId="0" applyFont="1" applyFill="1" applyBorder="1" applyAlignment="1">
      <alignment vertical="top" wrapText="1"/>
    </xf>
    <xf numFmtId="0" fontId="57" fillId="34" borderId="43" xfId="0" applyFont="1" applyFill="1" applyBorder="1" applyAlignment="1">
      <alignment vertical="top" wrapText="1"/>
    </xf>
    <xf numFmtId="0" fontId="57" fillId="35" borderId="43" xfId="0" applyFont="1" applyFill="1" applyBorder="1" applyAlignment="1">
      <alignment vertical="top" wrapText="1"/>
    </xf>
    <xf numFmtId="0" fontId="62" fillId="36" borderId="43" xfId="0" applyFont="1" applyFill="1" applyBorder="1" applyAlignment="1">
      <alignment vertical="top" wrapText="1"/>
    </xf>
    <xf numFmtId="0" fontId="64" fillId="26" borderId="45" xfId="0" applyFont="1" applyFill="1" applyBorder="1" applyAlignment="1">
      <alignment vertical="top" wrapText="1"/>
    </xf>
    <xf numFmtId="0" fontId="64" fillId="26" borderId="28" xfId="0" applyFont="1" applyFill="1" applyBorder="1" applyAlignment="1">
      <alignment vertical="top" wrapText="1"/>
    </xf>
    <xf numFmtId="0" fontId="64" fillId="26" borderId="43" xfId="0" applyFont="1" applyFill="1" applyBorder="1" applyAlignment="1">
      <alignment vertical="top" wrapText="1"/>
    </xf>
    <xf numFmtId="0" fontId="57" fillId="26" borderId="43" xfId="0" quotePrefix="1" applyFont="1" applyFill="1" applyBorder="1" applyAlignment="1">
      <alignment vertical="top" wrapText="1"/>
    </xf>
    <xf numFmtId="0" fontId="64" fillId="26" borderId="43" xfId="0" quotePrefix="1" applyFont="1" applyFill="1" applyBorder="1" applyAlignment="1">
      <alignment vertical="top" wrapText="1"/>
    </xf>
    <xf numFmtId="0" fontId="23" fillId="31" borderId="49" xfId="0" applyFont="1" applyFill="1" applyBorder="1" applyAlignment="1">
      <alignment wrapText="1"/>
    </xf>
    <xf numFmtId="0" fontId="23" fillId="31" borderId="50" xfId="0" applyFont="1" applyFill="1" applyBorder="1" applyAlignment="1">
      <alignment horizontal="center" vertical="center"/>
    </xf>
    <xf numFmtId="0" fontId="23" fillId="31" borderId="51" xfId="0" applyFont="1" applyFill="1" applyBorder="1" applyAlignment="1">
      <alignment horizontal="center" vertical="center"/>
    </xf>
    <xf numFmtId="0" fontId="67" fillId="0" borderId="35" xfId="0" applyFont="1" applyBorder="1" applyAlignment="1">
      <alignment wrapText="1"/>
    </xf>
    <xf numFmtId="0" fontId="16" fillId="0" borderId="43" xfId="0" applyFont="1" applyBorder="1" applyAlignment="1">
      <alignment horizontal="center" vertical="center"/>
    </xf>
    <xf numFmtId="0" fontId="16" fillId="0" borderId="36" xfId="0" applyFont="1" applyBorder="1" applyAlignment="1">
      <alignment horizontal="center" vertical="center"/>
    </xf>
    <xf numFmtId="0" fontId="67" fillId="0" borderId="38" xfId="0" applyFont="1" applyBorder="1" applyAlignment="1">
      <alignment wrapText="1"/>
    </xf>
    <xf numFmtId="0" fontId="16" fillId="0" borderId="40" xfId="0" applyFont="1" applyBorder="1" applyAlignment="1">
      <alignment horizontal="center" vertical="center"/>
    </xf>
    <xf numFmtId="0" fontId="16" fillId="0" borderId="39" xfId="0" applyFont="1" applyBorder="1" applyAlignment="1">
      <alignment horizontal="center" vertical="center"/>
    </xf>
    <xf numFmtId="0" fontId="59" fillId="38" borderId="49" xfId="0" applyFont="1" applyFill="1" applyBorder="1" applyAlignment="1">
      <alignment horizontal="left" vertical="top" wrapText="1"/>
    </xf>
    <xf numFmtId="0" fontId="59" fillId="38" borderId="50" xfId="0" applyFont="1" applyFill="1" applyBorder="1" applyAlignment="1">
      <alignment horizontal="left" vertical="top" wrapText="1"/>
    </xf>
    <xf numFmtId="0" fontId="59" fillId="38" borderId="51" xfId="0" applyFont="1" applyFill="1" applyBorder="1" applyAlignment="1">
      <alignment horizontal="left" vertical="top" wrapText="1"/>
    </xf>
    <xf numFmtId="0" fontId="59" fillId="0" borderId="35" xfId="0" applyFont="1" applyBorder="1" applyAlignment="1">
      <alignment horizontal="left" vertical="top" wrapText="1"/>
    </xf>
    <xf numFmtId="0" fontId="16" fillId="0" borderId="15" xfId="0" applyFont="1" applyBorder="1" applyAlignment="1">
      <alignment horizontal="left" vertical="top" wrapText="1"/>
    </xf>
    <xf numFmtId="0" fontId="16" fillId="0" borderId="36" xfId="0" applyFont="1" applyBorder="1" applyAlignment="1">
      <alignment horizontal="left" vertical="top" wrapText="1"/>
    </xf>
    <xf numFmtId="0" fontId="68" fillId="0" borderId="35" xfId="0" applyFont="1" applyBorder="1" applyAlignment="1">
      <alignment horizontal="left" vertical="top" wrapText="1"/>
    </xf>
    <xf numFmtId="0" fontId="16" fillId="0" borderId="35" xfId="0" applyFont="1" applyBorder="1" applyAlignment="1">
      <alignment horizontal="left" vertical="top" wrapText="1"/>
    </xf>
    <xf numFmtId="0" fontId="16" fillId="0" borderId="38" xfId="0" applyFont="1" applyBorder="1" applyAlignment="1">
      <alignment horizontal="left" vertical="top" wrapText="1"/>
    </xf>
    <xf numFmtId="0" fontId="16" fillId="0" borderId="40" xfId="0" applyFont="1" applyBorder="1" applyAlignment="1">
      <alignment horizontal="left" vertical="top" wrapText="1"/>
    </xf>
    <xf numFmtId="0" fontId="16" fillId="0" borderId="39" xfId="0" applyFont="1" applyBorder="1" applyAlignment="1">
      <alignment horizontal="left" vertical="top" wrapText="1"/>
    </xf>
    <xf numFmtId="0" fontId="53" fillId="26" borderId="53" xfId="0" applyFont="1" applyFill="1" applyBorder="1" applyAlignment="1" applyProtection="1">
      <alignment horizontal="left" vertical="top" wrapText="1"/>
    </xf>
    <xf numFmtId="0" fontId="26" fillId="24" borderId="0" xfId="53" quotePrefix="1" applyFont="1" applyFill="1" applyBorder="1" applyProtection="1"/>
    <xf numFmtId="0" fontId="51" fillId="0" borderId="54" xfId="0" applyFont="1" applyFill="1" applyBorder="1" applyAlignment="1">
      <alignment horizontal="left" vertical="center" wrapText="1"/>
    </xf>
    <xf numFmtId="0" fontId="16" fillId="0" borderId="60" xfId="0" applyFont="1" applyFill="1" applyBorder="1" applyAlignment="1">
      <alignment horizontal="center" vertical="center" wrapText="1"/>
    </xf>
    <xf numFmtId="1" fontId="16" fillId="0" borderId="60" xfId="0" applyNumberFormat="1" applyFont="1" applyFill="1" applyBorder="1" applyAlignment="1">
      <alignment horizontal="center" vertical="center" wrapText="1"/>
    </xf>
    <xf numFmtId="1" fontId="16" fillId="0" borderId="0" xfId="0" applyNumberFormat="1" applyFont="1" applyAlignment="1">
      <alignment horizontal="center" vertical="center"/>
    </xf>
    <xf numFmtId="0" fontId="16" fillId="26" borderId="60" xfId="0" applyFont="1" applyFill="1" applyBorder="1" applyAlignment="1">
      <alignment horizontal="left" vertical="center" wrapText="1"/>
    </xf>
    <xf numFmtId="0" fontId="16" fillId="29" borderId="49" xfId="0" applyFont="1" applyFill="1" applyBorder="1" applyAlignment="1">
      <alignment horizontal="left" vertical="center" wrapText="1"/>
    </xf>
    <xf numFmtId="0" fontId="16" fillId="29" borderId="70" xfId="0" applyFont="1" applyFill="1" applyBorder="1" applyAlignment="1">
      <alignment horizontal="left" vertical="center" wrapText="1"/>
    </xf>
    <xf numFmtId="0" fontId="16" fillId="29" borderId="51" xfId="0" applyFont="1" applyFill="1" applyBorder="1" applyAlignment="1">
      <alignment horizontal="left" vertical="center" wrapText="1"/>
    </xf>
    <xf numFmtId="0" fontId="51" fillId="28" borderId="26" xfId="0" applyFont="1" applyFill="1" applyBorder="1" applyAlignment="1">
      <alignment horizontal="left" vertical="center" wrapText="1"/>
    </xf>
    <xf numFmtId="0" fontId="51" fillId="28" borderId="71" xfId="0" applyFont="1" applyFill="1" applyBorder="1" applyAlignment="1">
      <alignment horizontal="center" vertical="center" wrapText="1"/>
    </xf>
    <xf numFmtId="0" fontId="51" fillId="28" borderId="72" xfId="0" applyFont="1" applyFill="1" applyBorder="1" applyAlignment="1">
      <alignment horizontal="center" vertical="center" wrapText="1"/>
    </xf>
    <xf numFmtId="0" fontId="51" fillId="28" borderId="43" xfId="0" applyFont="1" applyFill="1" applyBorder="1" applyAlignment="1">
      <alignment horizontal="center" vertical="center" wrapText="1"/>
    </xf>
    <xf numFmtId="0" fontId="51" fillId="28" borderId="73" xfId="0" applyFont="1" applyFill="1" applyBorder="1" applyAlignment="1">
      <alignment horizontal="center" vertical="center" wrapText="1"/>
    </xf>
    <xf numFmtId="0" fontId="51" fillId="28" borderId="74" xfId="0" applyFont="1" applyFill="1" applyBorder="1" applyAlignment="1">
      <alignment horizontal="center" vertical="center" wrapText="1"/>
    </xf>
    <xf numFmtId="0" fontId="51" fillId="26" borderId="60" xfId="0" applyFont="1" applyFill="1" applyBorder="1" applyAlignment="1">
      <alignment horizontal="center" vertical="center" wrapText="1"/>
    </xf>
    <xf numFmtId="0" fontId="51" fillId="28" borderId="27" xfId="0" applyFont="1" applyFill="1" applyBorder="1" applyAlignment="1">
      <alignment horizontal="center" vertical="center" wrapText="1"/>
    </xf>
    <xf numFmtId="0" fontId="16" fillId="0" borderId="0" xfId="0" applyFont="1" applyAlignment="1">
      <alignment horizontal="center"/>
    </xf>
    <xf numFmtId="0" fontId="16" fillId="29" borderId="71" xfId="0" applyFont="1" applyFill="1" applyBorder="1" applyAlignment="1">
      <alignment horizontal="left" vertical="center" wrapText="1"/>
    </xf>
    <xf numFmtId="0" fontId="16" fillId="29" borderId="72" xfId="0" applyFont="1" applyFill="1" applyBorder="1" applyAlignment="1">
      <alignment horizontal="left" vertical="center" wrapText="1"/>
    </xf>
    <xf numFmtId="0" fontId="16" fillId="29" borderId="43" xfId="0" applyFont="1" applyFill="1" applyBorder="1" applyAlignment="1">
      <alignment horizontal="left" vertical="center" wrapText="1"/>
    </xf>
    <xf numFmtId="0" fontId="16" fillId="29" borderId="27" xfId="0" applyFont="1" applyFill="1" applyBorder="1" applyAlignment="1">
      <alignment horizontal="left" vertical="center" wrapText="1"/>
    </xf>
    <xf numFmtId="0" fontId="16" fillId="0" borderId="71" xfId="0" applyFont="1" applyFill="1" applyBorder="1" applyAlignment="1">
      <alignment horizontal="left" vertical="center" wrapText="1"/>
    </xf>
    <xf numFmtId="0" fontId="16" fillId="0" borderId="72" xfId="0" applyFont="1" applyFill="1" applyBorder="1" applyAlignment="1">
      <alignment horizontal="left" vertical="center" wrapText="1"/>
    </xf>
    <xf numFmtId="0" fontId="16" fillId="0" borderId="60" xfId="0" applyFont="1" applyFill="1" applyBorder="1" applyAlignment="1">
      <alignment horizontal="left" vertical="center" wrapText="1"/>
    </xf>
    <xf numFmtId="0" fontId="16" fillId="0" borderId="27"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6" fillId="0" borderId="43" xfId="0" applyFont="1" applyFill="1" applyBorder="1" applyAlignment="1">
      <alignment horizontal="left" vertical="center" wrapText="1"/>
    </xf>
    <xf numFmtId="0" fontId="16" fillId="26" borderId="71" xfId="0" applyFont="1" applyFill="1" applyBorder="1" applyAlignment="1">
      <alignment horizontal="left" vertical="center" wrapText="1"/>
    </xf>
    <xf numFmtId="0" fontId="16" fillId="26" borderId="72" xfId="0" applyFont="1" applyFill="1" applyBorder="1" applyAlignment="1">
      <alignment horizontal="left" vertical="center" wrapText="1"/>
    </xf>
    <xf numFmtId="0" fontId="16" fillId="0" borderId="71" xfId="0" applyFont="1" applyBorder="1" applyAlignment="1">
      <alignment horizontal="left" vertical="center" wrapText="1"/>
    </xf>
    <xf numFmtId="0" fontId="16" fillId="0" borderId="43" xfId="0" applyFont="1" applyBorder="1" applyAlignment="1">
      <alignment horizontal="left" vertical="center" wrapText="1"/>
    </xf>
    <xf numFmtId="0" fontId="16" fillId="0" borderId="72" xfId="0" applyFont="1" applyBorder="1" applyAlignment="1">
      <alignment horizontal="left" vertical="center" wrapText="1"/>
    </xf>
    <xf numFmtId="0" fontId="16" fillId="26" borderId="43" xfId="0" applyFont="1" applyFill="1" applyBorder="1" applyAlignment="1">
      <alignment horizontal="left" vertical="center" wrapText="1"/>
    </xf>
    <xf numFmtId="0" fontId="16" fillId="26" borderId="27" xfId="0" applyFont="1" applyFill="1" applyBorder="1" applyAlignment="1">
      <alignment horizontal="left" vertical="center" wrapText="1"/>
    </xf>
    <xf numFmtId="0" fontId="16" fillId="0" borderId="72" xfId="65" applyFont="1" applyFill="1" applyBorder="1" applyAlignment="1">
      <alignment horizontal="left" vertical="center" wrapText="1"/>
    </xf>
    <xf numFmtId="0" fontId="16" fillId="0" borderId="60" xfId="65" applyFont="1" applyFill="1" applyBorder="1" applyAlignment="1">
      <alignment horizontal="left" vertical="center" wrapText="1"/>
    </xf>
    <xf numFmtId="0" fontId="16" fillId="0" borderId="29" xfId="65" applyFont="1" applyFill="1" applyBorder="1" applyAlignment="1">
      <alignment horizontal="left" vertical="center" wrapText="1"/>
    </xf>
    <xf numFmtId="0" fontId="16" fillId="26" borderId="75" xfId="0" applyFont="1" applyFill="1" applyBorder="1" applyAlignment="1">
      <alignment horizontal="left" vertical="center" wrapText="1"/>
    </xf>
    <xf numFmtId="0" fontId="16" fillId="0" borderId="27" xfId="0" applyFont="1" applyBorder="1" applyAlignment="1">
      <alignment horizontal="left" vertical="center" wrapText="1"/>
    </xf>
    <xf numFmtId="0" fontId="16" fillId="26" borderId="64" xfId="0" applyFont="1" applyFill="1" applyBorder="1" applyAlignment="1">
      <alignment horizontal="left" vertical="center" wrapText="1"/>
    </xf>
    <xf numFmtId="0" fontId="16" fillId="26" borderId="65" xfId="0" applyFont="1" applyFill="1" applyBorder="1" applyAlignment="1">
      <alignment horizontal="left" vertical="center" wrapText="1"/>
    </xf>
    <xf numFmtId="0" fontId="16" fillId="0" borderId="64" xfId="0" applyFont="1" applyBorder="1" applyAlignment="1">
      <alignment horizontal="left" vertical="center" wrapText="1"/>
    </xf>
    <xf numFmtId="0" fontId="16" fillId="0" borderId="66" xfId="0" applyFont="1" applyBorder="1" applyAlignment="1">
      <alignment horizontal="left" vertical="center" wrapText="1"/>
    </xf>
    <xf numFmtId="0" fontId="16" fillId="0" borderId="65" xfId="0" applyFont="1" applyBorder="1" applyAlignment="1">
      <alignment horizontal="left" vertical="center" wrapText="1"/>
    </xf>
    <xf numFmtId="0" fontId="16" fillId="0" borderId="64" xfId="0" applyFont="1" applyFill="1" applyBorder="1" applyAlignment="1">
      <alignment horizontal="left" vertical="center" wrapText="1"/>
    </xf>
    <xf numFmtId="0" fontId="16" fillId="0" borderId="65" xfId="0" applyFont="1" applyFill="1" applyBorder="1" applyAlignment="1">
      <alignment horizontal="left" vertical="center" wrapText="1"/>
    </xf>
    <xf numFmtId="0" fontId="16" fillId="0" borderId="66" xfId="0" applyFont="1" applyFill="1" applyBorder="1" applyAlignment="1">
      <alignment horizontal="left" vertical="center" wrapText="1"/>
    </xf>
    <xf numFmtId="0" fontId="16" fillId="0" borderId="69" xfId="0" applyFont="1" applyBorder="1" applyAlignment="1">
      <alignment horizontal="left" vertical="center" wrapText="1"/>
    </xf>
    <xf numFmtId="0" fontId="48" fillId="26" borderId="44" xfId="0" applyFont="1" applyFill="1" applyBorder="1" applyAlignment="1" applyProtection="1">
      <alignment horizontal="left" vertical="top" wrapText="1"/>
    </xf>
    <xf numFmtId="0" fontId="53" fillId="26" borderId="76" xfId="0" applyFont="1" applyFill="1" applyBorder="1" applyAlignment="1" applyProtection="1">
      <alignment horizontal="left" vertical="top" wrapText="1"/>
    </xf>
    <xf numFmtId="0" fontId="53" fillId="26" borderId="77" xfId="0" applyFont="1" applyFill="1" applyBorder="1" applyAlignment="1" applyProtection="1">
      <alignment horizontal="left" vertical="top" wrapText="1"/>
    </xf>
    <xf numFmtId="0" fontId="70" fillId="41" borderId="43" xfId="0" applyFont="1" applyFill="1" applyBorder="1" applyAlignment="1" applyProtection="1">
      <alignment horizontal="left" vertical="top" wrapText="1"/>
    </xf>
    <xf numFmtId="0" fontId="16" fillId="26" borderId="0" xfId="0" applyFont="1" applyFill="1"/>
    <xf numFmtId="0" fontId="16" fillId="27" borderId="0" xfId="0" applyFont="1" applyFill="1" applyBorder="1" applyAlignment="1" applyProtection="1">
      <alignment horizontal="center" vertical="top" wrapText="1"/>
    </xf>
    <xf numFmtId="0" fontId="16" fillId="27" borderId="0" xfId="0" applyFont="1" applyFill="1" applyBorder="1" applyAlignment="1">
      <alignment horizontal="center" vertical="top" wrapText="1"/>
    </xf>
    <xf numFmtId="0" fontId="16" fillId="27" borderId="0" xfId="0" applyFont="1" applyFill="1" applyBorder="1" applyAlignment="1" applyProtection="1">
      <alignment horizontal="center" vertical="top"/>
    </xf>
    <xf numFmtId="0" fontId="16" fillId="27" borderId="0" xfId="0" applyFont="1" applyFill="1" applyBorder="1" applyAlignment="1">
      <alignment horizontal="center" vertical="top"/>
    </xf>
    <xf numFmtId="0" fontId="69" fillId="27" borderId="0" xfId="47" applyFont="1" applyFill="1" applyBorder="1" applyAlignment="1" applyProtection="1">
      <alignment horizontal="center" vertical="top"/>
    </xf>
    <xf numFmtId="0" fontId="16" fillId="26" borderId="0" xfId="0" applyFont="1" applyFill="1" applyBorder="1" applyAlignment="1" applyProtection="1">
      <alignment horizontal="center" vertical="top"/>
    </xf>
    <xf numFmtId="0" fontId="16" fillId="26" borderId="0" xfId="0" applyFont="1" applyFill="1" applyBorder="1" applyAlignment="1">
      <alignment horizontal="center" vertical="top"/>
    </xf>
    <xf numFmtId="0" fontId="16" fillId="26" borderId="43" xfId="0" applyFont="1" applyFill="1" applyBorder="1" applyAlignment="1" applyProtection="1">
      <alignment horizontal="left" vertical="top" wrapText="1"/>
    </xf>
    <xf numFmtId="49" fontId="28" fillId="26" borderId="78" xfId="0" applyNumberFormat="1" applyFont="1" applyFill="1" applyBorder="1" applyAlignment="1" applyProtection="1">
      <alignment horizontal="left" vertical="top" wrapText="1"/>
      <protection locked="0"/>
    </xf>
    <xf numFmtId="0" fontId="16" fillId="26" borderId="43" xfId="0" applyFont="1" applyFill="1" applyBorder="1" applyAlignment="1" applyProtection="1">
      <alignment vertical="top" wrapText="1"/>
    </xf>
    <xf numFmtId="0" fontId="23" fillId="26" borderId="0" xfId="0" applyFont="1" applyFill="1" applyAlignment="1">
      <alignment horizontal="left" vertical="center" wrapText="1"/>
    </xf>
    <xf numFmtId="49" fontId="16" fillId="27" borderId="0" xfId="0" applyNumberFormat="1" applyFont="1" applyFill="1" applyBorder="1" applyAlignment="1" applyProtection="1">
      <alignment horizontal="right" vertical="top"/>
    </xf>
    <xf numFmtId="0" fontId="73" fillId="0" borderId="0" xfId="0" applyFont="1"/>
    <xf numFmtId="0" fontId="40" fillId="24" borderId="0" xfId="0" applyFont="1" applyFill="1" applyAlignment="1" applyProtection="1">
      <alignment vertical="top"/>
    </xf>
    <xf numFmtId="0" fontId="19" fillId="27" borderId="0" xfId="54" applyFont="1" applyFill="1" applyBorder="1" applyAlignment="1" applyProtection="1">
      <alignment horizontal="left" vertical="center"/>
    </xf>
    <xf numFmtId="0" fontId="16" fillId="27" borderId="0" xfId="0" applyFont="1" applyFill="1" applyBorder="1" applyAlignment="1">
      <alignment vertical="center" wrapText="1"/>
    </xf>
    <xf numFmtId="0" fontId="16" fillId="27" borderId="0" xfId="0" applyFont="1" applyFill="1" applyAlignment="1">
      <alignment vertical="center" wrapText="1"/>
    </xf>
    <xf numFmtId="0" fontId="51" fillId="26" borderId="0" xfId="0" applyFont="1" applyFill="1" applyAlignment="1">
      <alignment horizontal="left" vertical="top" wrapText="1"/>
    </xf>
    <xf numFmtId="0" fontId="50" fillId="26" borderId="0" xfId="0" applyFont="1" applyFill="1" applyAlignment="1">
      <alignment horizontal="left" vertical="top"/>
    </xf>
    <xf numFmtId="0" fontId="16" fillId="26" borderId="0" xfId="0" applyFont="1" applyFill="1" applyAlignment="1">
      <alignment horizontal="left" vertical="top"/>
    </xf>
    <xf numFmtId="0" fontId="16" fillId="26" borderId="0" xfId="0" applyFont="1" applyFill="1" applyAlignment="1">
      <alignment horizontal="left" vertical="top" wrapText="1"/>
    </xf>
    <xf numFmtId="49" fontId="23" fillId="26" borderId="0" xfId="0" applyNumberFormat="1" applyFont="1" applyFill="1" applyBorder="1" applyAlignment="1" applyProtection="1">
      <alignment horizontal="left" vertical="top" wrapText="1"/>
    </xf>
    <xf numFmtId="49" fontId="28" fillId="26" borderId="10" xfId="0" applyNumberFormat="1" applyFont="1" applyFill="1" applyBorder="1" applyAlignment="1" applyProtection="1">
      <alignment horizontal="left" vertical="top" wrapText="1"/>
      <protection locked="0"/>
    </xf>
    <xf numFmtId="49" fontId="28" fillId="26" borderId="15" xfId="0" applyNumberFormat="1" applyFont="1" applyFill="1" applyBorder="1" applyAlignment="1" applyProtection="1">
      <alignment horizontal="left" vertical="top" wrapText="1"/>
      <protection locked="0"/>
    </xf>
    <xf numFmtId="0" fontId="28" fillId="26" borderId="43" xfId="0" applyFont="1" applyFill="1" applyBorder="1" applyAlignment="1" applyProtection="1">
      <alignment horizontal="left" vertical="top" wrapText="1"/>
    </xf>
    <xf numFmtId="0" fontId="16" fillId="41" borderId="43" xfId="0" applyFont="1" applyFill="1" applyBorder="1" applyAlignment="1" applyProtection="1">
      <alignment horizontal="left" vertical="top" wrapText="1"/>
    </xf>
    <xf numFmtId="0" fontId="69" fillId="41" borderId="43" xfId="0" applyFont="1" applyFill="1" applyBorder="1" applyAlignment="1" applyProtection="1">
      <alignment horizontal="left" vertical="top" wrapText="1"/>
    </xf>
    <xf numFmtId="49" fontId="16" fillId="26" borderId="0" xfId="0" applyNumberFormat="1" applyFont="1" applyFill="1" applyBorder="1" applyAlignment="1" applyProtection="1">
      <alignment horizontal="left" vertical="top"/>
    </xf>
    <xf numFmtId="0" fontId="23" fillId="41" borderId="43" xfId="0" applyFont="1" applyFill="1" applyBorder="1" applyAlignment="1" applyProtection="1">
      <alignment horizontal="left" vertical="top" wrapText="1"/>
    </xf>
    <xf numFmtId="49" fontId="28" fillId="26" borderId="79" xfId="0" applyNumberFormat="1" applyFont="1" applyFill="1" applyBorder="1" applyAlignment="1" applyProtection="1">
      <alignment horizontal="left" vertical="top" wrapText="1"/>
      <protection locked="0"/>
    </xf>
    <xf numFmtId="49" fontId="28" fillId="26" borderId="43" xfId="0" applyNumberFormat="1" applyFont="1" applyFill="1" applyBorder="1" applyAlignment="1" applyProtection="1">
      <alignment horizontal="left" vertical="top" wrapText="1"/>
      <protection locked="0"/>
    </xf>
    <xf numFmtId="0" fontId="16" fillId="26" borderId="80" xfId="0" applyFont="1" applyFill="1" applyBorder="1" applyAlignment="1" applyProtection="1">
      <alignment horizontal="left" vertical="top" wrapText="1"/>
    </xf>
    <xf numFmtId="0" fontId="69" fillId="41" borderId="43" xfId="0" applyFont="1" applyFill="1" applyBorder="1" applyAlignment="1" applyProtection="1">
      <alignment vertical="top" wrapText="1"/>
    </xf>
    <xf numFmtId="164" fontId="16" fillId="41" borderId="43" xfId="0" applyNumberFormat="1" applyFont="1" applyFill="1" applyBorder="1" applyAlignment="1" applyProtection="1">
      <alignment vertical="top" wrapText="1"/>
    </xf>
    <xf numFmtId="0" fontId="28" fillId="41" borderId="43" xfId="0" applyFont="1" applyFill="1" applyBorder="1" applyAlignment="1" applyProtection="1">
      <alignment horizontal="left" vertical="top" wrapText="1"/>
    </xf>
    <xf numFmtId="0" fontId="16" fillId="41" borderId="43" xfId="0" applyFont="1" applyFill="1" applyBorder="1" applyAlignment="1" applyProtection="1">
      <alignment vertical="top" wrapText="1"/>
    </xf>
    <xf numFmtId="0" fontId="70" fillId="41" borderId="43" xfId="0" applyFont="1" applyFill="1" applyBorder="1" applyAlignment="1" applyProtection="1">
      <alignment vertical="top" wrapText="1"/>
    </xf>
    <xf numFmtId="0" fontId="23" fillId="26" borderId="10" xfId="0" applyFont="1" applyFill="1" applyBorder="1" applyAlignment="1" applyProtection="1">
      <alignment horizontal="left" vertical="top" wrapText="1"/>
    </xf>
    <xf numFmtId="0" fontId="16" fillId="41" borderId="15" xfId="0" applyFont="1" applyFill="1" applyBorder="1" applyAlignment="1" applyProtection="1">
      <alignment horizontal="left" vertical="top" wrapText="1"/>
    </xf>
    <xf numFmtId="0" fontId="16" fillId="41" borderId="15" xfId="0" applyFont="1" applyFill="1" applyBorder="1" applyAlignment="1" applyProtection="1">
      <alignment vertical="top" wrapText="1"/>
    </xf>
    <xf numFmtId="0" fontId="16" fillId="26" borderId="43" xfId="67" applyFont="1" applyFill="1" applyBorder="1" applyAlignment="1" applyProtection="1">
      <alignment horizontal="left" vertical="top" wrapText="1"/>
    </xf>
    <xf numFmtId="0" fontId="28" fillId="41" borderId="43" xfId="0" applyFont="1" applyFill="1" applyBorder="1" applyAlignment="1" applyProtection="1">
      <alignment vertical="top" wrapText="1"/>
    </xf>
    <xf numFmtId="49" fontId="27" fillId="26" borderId="0" xfId="0" applyNumberFormat="1" applyFont="1" applyFill="1" applyBorder="1" applyAlignment="1" applyProtection="1">
      <alignment vertical="top" wrapText="1"/>
    </xf>
    <xf numFmtId="49" fontId="16" fillId="26" borderId="0" xfId="0" quotePrefix="1" applyNumberFormat="1" applyFont="1" applyFill="1" applyBorder="1" applyAlignment="1" applyProtection="1">
      <alignment horizontal="left" vertical="top" wrapText="1"/>
    </xf>
    <xf numFmtId="0" fontId="27" fillId="27" borderId="0" xfId="0" applyNumberFormat="1" applyFont="1" applyFill="1" applyBorder="1" applyAlignment="1" applyProtection="1">
      <alignment horizontal="center" vertical="top" wrapText="1"/>
    </xf>
    <xf numFmtId="49" fontId="16" fillId="26" borderId="0" xfId="0" applyNumberFormat="1" applyFont="1" applyFill="1" applyBorder="1" applyAlignment="1" applyProtection="1">
      <alignment horizontal="center" vertical="top" wrapText="1"/>
    </xf>
    <xf numFmtId="0" fontId="16" fillId="27" borderId="0" xfId="0" applyFont="1" applyFill="1" applyBorder="1" applyAlignment="1" applyProtection="1">
      <alignment horizontal="right" vertical="top"/>
      <protection locked="0"/>
    </xf>
    <xf numFmtId="0" fontId="16" fillId="30" borderId="55" xfId="0" applyFont="1" applyFill="1" applyBorder="1" applyAlignment="1">
      <alignment horizontal="center" vertical="center" wrapText="1"/>
    </xf>
    <xf numFmtId="1" fontId="16" fillId="30" borderId="64" xfId="0" applyNumberFormat="1" applyFont="1" applyFill="1" applyBorder="1" applyAlignment="1">
      <alignment horizontal="center" vertical="center"/>
    </xf>
    <xf numFmtId="1" fontId="16" fillId="30" borderId="67" xfId="0" applyNumberFormat="1" applyFont="1" applyFill="1" applyBorder="1" applyAlignment="1">
      <alignment horizontal="center" vertical="center" wrapText="1"/>
    </xf>
    <xf numFmtId="16" fontId="16" fillId="30" borderId="58" xfId="0" applyNumberFormat="1" applyFont="1" applyFill="1" applyBorder="1" applyAlignment="1">
      <alignment horizontal="center" vertical="center" wrapText="1"/>
    </xf>
    <xf numFmtId="1" fontId="51" fillId="0" borderId="37" xfId="0" applyNumberFormat="1" applyFont="1" applyFill="1" applyBorder="1" applyAlignment="1">
      <alignment horizontal="left" vertical="center" wrapText="1"/>
    </xf>
    <xf numFmtId="0" fontId="0" fillId="0" borderId="0" xfId="0" applyFont="1"/>
    <xf numFmtId="0" fontId="16" fillId="29" borderId="62" xfId="0" applyFont="1" applyFill="1" applyBorder="1" applyAlignment="1">
      <alignment horizontal="left" vertical="center" wrapText="1"/>
    </xf>
    <xf numFmtId="0" fontId="16" fillId="30" borderId="81" xfId="0" applyFont="1" applyFill="1" applyBorder="1" applyAlignment="1">
      <alignment horizontal="center" vertical="center" wrapText="1"/>
    </xf>
    <xf numFmtId="1" fontId="16" fillId="30" borderId="37" xfId="0" applyNumberFormat="1" applyFont="1" applyFill="1" applyBorder="1" applyAlignment="1">
      <alignment horizontal="center" vertical="center" wrapText="1"/>
    </xf>
    <xf numFmtId="0" fontId="51" fillId="28" borderId="75" xfId="0" applyFont="1" applyFill="1" applyBorder="1" applyAlignment="1">
      <alignment horizontal="center" vertical="center" wrapText="1"/>
    </xf>
    <xf numFmtId="0" fontId="16" fillId="29" borderId="75" xfId="0" applyFont="1" applyFill="1" applyBorder="1" applyAlignment="1">
      <alignment horizontal="left" vertical="center" wrapText="1"/>
    </xf>
    <xf numFmtId="0" fontId="16" fillId="0" borderId="75" xfId="0" applyFont="1" applyFill="1" applyBorder="1" applyAlignment="1">
      <alignment horizontal="left" vertical="center" wrapText="1"/>
    </xf>
    <xf numFmtId="0" fontId="16" fillId="0" borderId="75" xfId="0" applyFont="1" applyBorder="1" applyAlignment="1">
      <alignment horizontal="left" vertical="center" wrapText="1"/>
    </xf>
    <xf numFmtId="0" fontId="16" fillId="0" borderId="67" xfId="0" applyFont="1" applyBorder="1" applyAlignment="1">
      <alignment horizontal="left" vertical="center" wrapText="1"/>
    </xf>
    <xf numFmtId="0" fontId="51" fillId="28" borderId="31" xfId="0" applyFont="1" applyFill="1" applyBorder="1" applyAlignment="1">
      <alignment horizontal="center" vertical="center" wrapText="1"/>
    </xf>
    <xf numFmtId="0" fontId="16" fillId="29" borderId="82" xfId="0" applyFont="1" applyFill="1" applyBorder="1" applyAlignment="1">
      <alignment horizontal="left" vertical="center" wrapText="1"/>
    </xf>
    <xf numFmtId="0" fontId="16" fillId="0" borderId="82" xfId="0" applyFont="1" applyFill="1" applyBorder="1" applyAlignment="1">
      <alignment horizontal="left" vertical="center" wrapText="1"/>
    </xf>
    <xf numFmtId="0" fontId="16" fillId="26" borderId="82" xfId="0" applyFont="1" applyFill="1" applyBorder="1" applyAlignment="1">
      <alignment horizontal="left" vertical="center" wrapText="1"/>
    </xf>
    <xf numFmtId="0" fontId="16" fillId="0" borderId="82" xfId="0" applyFont="1" applyBorder="1" applyAlignment="1">
      <alignment horizontal="left" vertical="center" wrapText="1"/>
    </xf>
    <xf numFmtId="0" fontId="16" fillId="0" borderId="37" xfId="0" applyFont="1" applyBorder="1" applyAlignment="1">
      <alignment horizontal="left" vertical="center" wrapText="1"/>
    </xf>
    <xf numFmtId="0" fontId="16" fillId="29" borderId="81" xfId="0" applyFont="1" applyFill="1" applyBorder="1" applyAlignment="1">
      <alignment horizontal="left" vertical="center" wrapText="1"/>
    </xf>
    <xf numFmtId="0" fontId="16" fillId="24" borderId="10" xfId="53" applyFont="1" applyFill="1" applyBorder="1" applyAlignment="1" applyProtection="1">
      <alignment vertical="center" wrapText="1"/>
    </xf>
    <xf numFmtId="0" fontId="25" fillId="24" borderId="10" xfId="53" applyFont="1" applyFill="1" applyBorder="1" applyAlignment="1" applyProtection="1">
      <alignment horizontal="center" vertical="center" wrapText="1"/>
    </xf>
    <xf numFmtId="0" fontId="16" fillId="24" borderId="10" xfId="53" applyFont="1" applyFill="1" applyBorder="1" applyAlignment="1" applyProtection="1">
      <alignment horizontal="center" vertical="center" wrapText="1"/>
    </xf>
    <xf numFmtId="2" fontId="39" fillId="26" borderId="0" xfId="53" applyNumberFormat="1" applyFont="1" applyFill="1" applyBorder="1" applyAlignment="1" applyProtection="1">
      <alignment horizontal="center" vertical="center" wrapText="1"/>
    </xf>
    <xf numFmtId="0" fontId="39" fillId="26" borderId="0" xfId="53" applyFont="1" applyFill="1" applyBorder="1" applyAlignment="1" applyProtection="1">
      <alignment vertical="center" wrapText="1"/>
    </xf>
    <xf numFmtId="0" fontId="39" fillId="26" borderId="0" xfId="53" applyFont="1" applyFill="1" applyBorder="1" applyAlignment="1" applyProtection="1">
      <alignment vertical="center"/>
    </xf>
    <xf numFmtId="0" fontId="39" fillId="24" borderId="0" xfId="53" applyFont="1" applyFill="1" applyBorder="1" applyAlignment="1" applyProtection="1">
      <alignment vertical="center"/>
    </xf>
    <xf numFmtId="0" fontId="16" fillId="24" borderId="0" xfId="0" applyFont="1" applyFill="1" applyAlignment="1" applyProtection="1">
      <alignment vertical="center"/>
    </xf>
    <xf numFmtId="0" fontId="16" fillId="24" borderId="52" xfId="53" applyFont="1" applyFill="1" applyBorder="1" applyAlignment="1" applyProtection="1">
      <alignment vertical="center" wrapText="1"/>
    </xf>
    <xf numFmtId="2" fontId="39" fillId="24" borderId="0" xfId="53" applyNumberFormat="1" applyFont="1" applyFill="1" applyBorder="1" applyAlignment="1" applyProtection="1">
      <alignment vertical="center"/>
    </xf>
    <xf numFmtId="0" fontId="19" fillId="27" borderId="0" xfId="54" applyFont="1" applyFill="1" applyBorder="1" applyAlignment="1" applyProtection="1">
      <alignment horizontal="left" vertical="center" wrapText="1"/>
    </xf>
    <xf numFmtId="0" fontId="16" fillId="0" borderId="0" xfId="0" applyFont="1" applyFill="1" applyAlignment="1">
      <alignment wrapText="1"/>
    </xf>
    <xf numFmtId="0" fontId="16" fillId="0" borderId="0" xfId="0" applyFont="1" applyFill="1" applyBorder="1" applyAlignment="1">
      <alignment wrapText="1"/>
    </xf>
    <xf numFmtId="0" fontId="16" fillId="0" borderId="0" xfId="0" applyFont="1" applyFill="1" applyAlignment="1" applyProtection="1">
      <alignment vertical="top"/>
    </xf>
    <xf numFmtId="0" fontId="16" fillId="0" borderId="0" xfId="0" applyFont="1" applyFill="1" applyAlignment="1">
      <alignment vertical="top"/>
    </xf>
    <xf numFmtId="0" fontId="16" fillId="0" borderId="0" xfId="0" applyFont="1" applyFill="1" applyAlignment="1">
      <alignment vertical="center"/>
    </xf>
    <xf numFmtId="0" fontId="16" fillId="0" borderId="0" xfId="0" applyFont="1" applyFill="1" applyAlignment="1" applyProtection="1">
      <alignment vertical="center"/>
    </xf>
    <xf numFmtId="49" fontId="16" fillId="0" borderId="0" xfId="0" applyNumberFormat="1" applyFont="1" applyFill="1"/>
    <xf numFmtId="0" fontId="19" fillId="0" borderId="0" xfId="54" applyFont="1" applyFill="1" applyBorder="1" applyAlignment="1" applyProtection="1">
      <alignment horizontal="left" vertical="center" wrapText="1"/>
    </xf>
    <xf numFmtId="0" fontId="16" fillId="0" borderId="0" xfId="0" applyFont="1" applyFill="1"/>
    <xf numFmtId="49" fontId="16" fillId="0" borderId="0" xfId="0" applyNumberFormat="1" applyFont="1" applyFill="1" applyAlignment="1">
      <alignment horizontal="left" vertical="top" wrapText="1"/>
    </xf>
    <xf numFmtId="0" fontId="16" fillId="0" borderId="0" xfId="0" applyFont="1" applyFill="1" applyAlignment="1">
      <alignment horizontal="left" vertical="top" wrapText="1"/>
    </xf>
    <xf numFmtId="16" fontId="16" fillId="0" borderId="0" xfId="0" quotePrefix="1" applyNumberFormat="1" applyFont="1" applyFill="1" applyAlignment="1">
      <alignment horizontal="left" vertical="top" wrapText="1"/>
    </xf>
    <xf numFmtId="0" fontId="23" fillId="0" borderId="0" xfId="0" applyFont="1" applyFill="1" applyAlignment="1">
      <alignment horizontal="left" vertical="top" wrapText="1"/>
    </xf>
    <xf numFmtId="0" fontId="40" fillId="24" borderId="0" xfId="0" applyFont="1" applyFill="1" applyBorder="1" applyAlignment="1" applyProtection="1">
      <alignment vertical="center" wrapText="1"/>
    </xf>
    <xf numFmtId="1" fontId="25" fillId="24" borderId="83" xfId="53" applyNumberFormat="1" applyFont="1" applyFill="1" applyBorder="1" applyAlignment="1" applyProtection="1">
      <alignment horizontal="center" vertical="top"/>
    </xf>
    <xf numFmtId="1" fontId="25" fillId="24" borderId="84" xfId="53" applyNumberFormat="1" applyFont="1" applyFill="1" applyBorder="1" applyAlignment="1" applyProtection="1">
      <alignment horizontal="center" vertical="top"/>
    </xf>
    <xf numFmtId="0" fontId="39" fillId="24" borderId="85" xfId="53" applyFont="1" applyFill="1" applyBorder="1" applyAlignment="1" applyProtection="1">
      <alignment horizontal="center"/>
    </xf>
    <xf numFmtId="0" fontId="39" fillId="24" borderId="0" xfId="0" applyFont="1" applyFill="1" applyAlignment="1" applyProtection="1">
      <alignment vertical="top"/>
    </xf>
    <xf numFmtId="49" fontId="16" fillId="0" borderId="0" xfId="0" applyNumberFormat="1" applyFont="1" applyAlignment="1">
      <alignment vertical="top"/>
    </xf>
    <xf numFmtId="0" fontId="16" fillId="0" borderId="0" xfId="0" applyFont="1" applyAlignment="1">
      <alignment vertical="top"/>
    </xf>
    <xf numFmtId="0" fontId="16" fillId="26" borderId="0" xfId="0" applyFont="1" applyFill="1" applyBorder="1" applyAlignment="1" applyProtection="1">
      <alignment horizontal="left" vertical="top" wrapText="1"/>
    </xf>
    <xf numFmtId="1" fontId="40" fillId="24" borderId="84" xfId="53" applyNumberFormat="1" applyFont="1" applyFill="1" applyBorder="1" applyAlignment="1" applyProtection="1">
      <alignment horizontal="center" vertical="top"/>
    </xf>
    <xf numFmtId="1" fontId="25" fillId="24" borderId="80" xfId="53" applyNumberFormat="1" applyFont="1" applyFill="1" applyBorder="1" applyAlignment="1" applyProtection="1">
      <alignment horizontal="center" vertical="top"/>
    </xf>
    <xf numFmtId="0" fontId="23" fillId="27" borderId="10" xfId="53" applyFont="1" applyFill="1" applyBorder="1" applyAlignment="1" applyProtection="1">
      <alignment vertical="center"/>
    </xf>
    <xf numFmtId="49" fontId="16" fillId="27" borderId="0" xfId="0" applyNumberFormat="1" applyFont="1" applyFill="1" applyBorder="1" applyAlignment="1">
      <alignment horizontal="center" vertical="center" wrapText="1"/>
    </xf>
    <xf numFmtId="0" fontId="23" fillId="27" borderId="11" xfId="53" applyFont="1" applyFill="1" applyBorder="1" applyAlignment="1" applyProtection="1">
      <alignment vertical="center"/>
    </xf>
    <xf numFmtId="49" fontId="16" fillId="27" borderId="0" xfId="0" applyNumberFormat="1" applyFont="1" applyFill="1" applyBorder="1" applyAlignment="1" applyProtection="1">
      <alignment horizontal="center" vertical="center"/>
    </xf>
    <xf numFmtId="0" fontId="16" fillId="27" borderId="14" xfId="0" applyFont="1" applyFill="1" applyBorder="1" applyAlignment="1" applyProtection="1">
      <alignment horizontal="center" vertical="center" wrapText="1"/>
    </xf>
    <xf numFmtId="0" fontId="16" fillId="27" borderId="14" xfId="0" applyFont="1" applyFill="1" applyBorder="1" applyAlignment="1" applyProtection="1">
      <alignment horizontal="center" vertical="center"/>
      <protection locked="0"/>
    </xf>
    <xf numFmtId="49" fontId="16" fillId="27" borderId="0" xfId="0" applyNumberFormat="1" applyFont="1" applyFill="1" applyBorder="1" applyAlignment="1">
      <alignment horizontal="center" vertical="center"/>
    </xf>
    <xf numFmtId="0" fontId="69" fillId="27" borderId="0" xfId="47" applyFont="1" applyFill="1" applyBorder="1" applyAlignment="1" applyProtection="1">
      <alignment vertical="top"/>
    </xf>
    <xf numFmtId="0" fontId="69" fillId="27" borderId="0" xfId="47" applyFont="1" applyFill="1" applyBorder="1" applyAlignment="1" applyProtection="1">
      <alignment horizontal="center" vertical="center"/>
    </xf>
    <xf numFmtId="0" fontId="16" fillId="27" borderId="0" xfId="0" applyFont="1" applyFill="1" applyBorder="1" applyAlignment="1" applyProtection="1">
      <alignment vertical="top" wrapText="1"/>
    </xf>
    <xf numFmtId="0" fontId="23" fillId="27" borderId="0" xfId="0" applyFont="1" applyFill="1" applyBorder="1" applyAlignment="1" applyProtection="1">
      <alignment vertical="top" wrapText="1"/>
    </xf>
    <xf numFmtId="0" fontId="16" fillId="26" borderId="0" xfId="0" applyFont="1" applyFill="1" applyBorder="1" applyAlignment="1" applyProtection="1">
      <alignment horizontal="center" vertical="center"/>
      <protection locked="0"/>
    </xf>
    <xf numFmtId="49" fontId="16" fillId="26" borderId="0" xfId="0" applyNumberFormat="1" applyFont="1" applyFill="1" applyBorder="1" applyAlignment="1">
      <alignment horizontal="center" vertical="center"/>
    </xf>
    <xf numFmtId="0" fontId="16" fillId="26" borderId="0" xfId="0" applyFont="1" applyFill="1" applyBorder="1" applyAlignment="1" applyProtection="1">
      <alignment horizontal="center" vertical="center"/>
    </xf>
    <xf numFmtId="49" fontId="16" fillId="26" borderId="0" xfId="0" applyNumberFormat="1" applyFont="1" applyFill="1" applyBorder="1" applyAlignment="1" applyProtection="1">
      <alignment horizontal="center" vertical="center"/>
    </xf>
    <xf numFmtId="49" fontId="16" fillId="26" borderId="0" xfId="0" applyNumberFormat="1" applyFont="1" applyFill="1" applyBorder="1" applyAlignment="1" applyProtection="1">
      <alignment vertical="top" wrapText="1"/>
    </xf>
    <xf numFmtId="49" fontId="16" fillId="26" borderId="0" xfId="0" applyNumberFormat="1" applyFont="1" applyFill="1" applyBorder="1" applyAlignment="1">
      <alignment horizontal="left" vertical="center" wrapText="1"/>
    </xf>
    <xf numFmtId="49" fontId="35" fillId="27" borderId="0" xfId="0" quotePrefix="1" applyNumberFormat="1" applyFont="1" applyFill="1" applyBorder="1" applyAlignment="1" applyProtection="1">
      <alignment horizontal="center" vertical="top" wrapText="1"/>
    </xf>
    <xf numFmtId="49" fontId="35" fillId="26" borderId="0" xfId="0" applyNumberFormat="1" applyFont="1" applyFill="1" applyBorder="1" applyAlignment="1" applyProtection="1">
      <alignment vertical="top"/>
    </xf>
    <xf numFmtId="0" fontId="16" fillId="41" borderId="80" xfId="0" applyFont="1" applyFill="1" applyBorder="1" applyAlignment="1" applyProtection="1">
      <alignment horizontal="left" vertical="top" wrapText="1"/>
    </xf>
    <xf numFmtId="0" fontId="16" fillId="24" borderId="85" xfId="53" applyFont="1" applyFill="1" applyBorder="1" applyAlignment="1" applyProtection="1">
      <alignment vertical="center"/>
    </xf>
    <xf numFmtId="0" fontId="25" fillId="24" borderId="84" xfId="53" applyFont="1" applyFill="1" applyBorder="1" applyAlignment="1" applyProtection="1">
      <alignment horizontal="center" vertical="center" wrapText="1"/>
    </xf>
    <xf numFmtId="0" fontId="16" fillId="24" borderId="84" xfId="53" applyFont="1" applyFill="1" applyBorder="1" applyAlignment="1" applyProtection="1">
      <alignment horizontal="center" vertical="center" wrapText="1"/>
    </xf>
    <xf numFmtId="0" fontId="16" fillId="24" borderId="86" xfId="53" applyFont="1" applyFill="1" applyBorder="1" applyProtection="1"/>
    <xf numFmtId="0" fontId="16" fillId="24" borderId="84" xfId="53" applyFont="1" applyFill="1" applyBorder="1" applyAlignment="1" applyProtection="1">
      <alignment horizontal="center"/>
    </xf>
    <xf numFmtId="49" fontId="79" fillId="24" borderId="10" xfId="47" quotePrefix="1" applyNumberFormat="1" applyFont="1" applyFill="1" applyBorder="1" applyAlignment="1" applyProtection="1">
      <alignment wrapText="1"/>
    </xf>
    <xf numFmtId="49" fontId="79" fillId="24" borderId="10" xfId="47" quotePrefix="1" applyNumberFormat="1" applyFont="1" applyFill="1" applyBorder="1" applyProtection="1"/>
    <xf numFmtId="0" fontId="39" fillId="27" borderId="85" xfId="53" applyFont="1" applyFill="1" applyBorder="1" applyAlignment="1" applyProtection="1">
      <alignment horizontal="center"/>
    </xf>
    <xf numFmtId="0" fontId="39" fillId="27" borderId="0" xfId="0" applyFont="1" applyFill="1" applyAlignment="1" applyProtection="1">
      <alignment vertical="top"/>
    </xf>
    <xf numFmtId="0" fontId="39" fillId="27" borderId="0" xfId="53" applyFont="1" applyFill="1" applyBorder="1" applyAlignment="1" applyProtection="1">
      <alignment horizontal="center"/>
    </xf>
    <xf numFmtId="0" fontId="39" fillId="24" borderId="0" xfId="0" applyFont="1" applyFill="1" applyBorder="1" applyAlignment="1" applyProtection="1">
      <alignment wrapText="1"/>
    </xf>
    <xf numFmtId="0" fontId="39" fillId="24" borderId="0" xfId="0" applyFont="1" applyFill="1" applyAlignment="1" applyProtection="1">
      <alignment vertical="center"/>
    </xf>
    <xf numFmtId="0" fontId="45" fillId="24" borderId="17" xfId="0" applyFont="1" applyFill="1" applyBorder="1" applyAlignment="1" applyProtection="1"/>
    <xf numFmtId="0" fontId="39" fillId="24" borderId="17" xfId="53" applyFont="1" applyFill="1" applyBorder="1" applyProtection="1"/>
    <xf numFmtId="0" fontId="57" fillId="24" borderId="19" xfId="0" applyFont="1" applyFill="1" applyBorder="1" applyAlignment="1" applyProtection="1"/>
    <xf numFmtId="0" fontId="74" fillId="41" borderId="80" xfId="0" applyFont="1" applyFill="1" applyBorder="1" applyAlignment="1" applyProtection="1">
      <alignment vertical="top" wrapText="1"/>
    </xf>
    <xf numFmtId="0" fontId="16" fillId="24" borderId="0" xfId="0" applyFont="1" applyFill="1" applyAlignment="1" applyProtection="1">
      <alignment wrapText="1"/>
    </xf>
    <xf numFmtId="0" fontId="39" fillId="24" borderId="0" xfId="0" applyFont="1" applyFill="1" applyAlignment="1" applyProtection="1">
      <alignment wrapText="1"/>
    </xf>
    <xf numFmtId="0" fontId="42" fillId="0" borderId="15" xfId="47" quotePrefix="1" applyFont="1" applyBorder="1" applyProtection="1"/>
    <xf numFmtId="49" fontId="42" fillId="0" borderId="41" xfId="47" quotePrefix="1" applyNumberFormat="1" applyFont="1" applyBorder="1" applyProtection="1"/>
    <xf numFmtId="0" fontId="39" fillId="24" borderId="0" xfId="0" applyFont="1" applyFill="1" applyBorder="1" applyAlignment="1" applyProtection="1">
      <alignment vertical="top"/>
    </xf>
    <xf numFmtId="0" fontId="59" fillId="0" borderId="87" xfId="0" applyFont="1" applyFill="1" applyBorder="1" applyAlignment="1">
      <alignment horizontal="left" vertical="top" wrapText="1"/>
    </xf>
    <xf numFmtId="0" fontId="59" fillId="0" borderId="88" xfId="0" applyFont="1" applyFill="1" applyBorder="1" applyAlignment="1">
      <alignment horizontal="center" vertical="center" wrapText="1"/>
    </xf>
    <xf numFmtId="0" fontId="59" fillId="0" borderId="35" xfId="0" applyFont="1" applyBorder="1" applyAlignment="1">
      <alignment horizontal="center" vertical="center" wrapText="1"/>
    </xf>
    <xf numFmtId="0" fontId="59" fillId="0" borderId="38" xfId="0" applyFont="1" applyBorder="1" applyAlignment="1">
      <alignment horizontal="center" vertical="center" wrapText="1"/>
    </xf>
    <xf numFmtId="0" fontId="59" fillId="38" borderId="70" xfId="0" applyFont="1" applyFill="1" applyBorder="1" applyAlignment="1">
      <alignment horizontal="left" vertical="top" wrapText="1"/>
    </xf>
    <xf numFmtId="0" fontId="59" fillId="0" borderId="89" xfId="0" applyFont="1" applyFill="1" applyBorder="1" applyAlignment="1">
      <alignment horizontal="left" vertical="top" wrapText="1"/>
    </xf>
    <xf numFmtId="0" fontId="16" fillId="0" borderId="90" xfId="0" applyFont="1" applyBorder="1" applyAlignment="1">
      <alignment horizontal="left" vertical="top" wrapText="1"/>
    </xf>
    <xf numFmtId="0" fontId="16" fillId="0" borderId="69" xfId="0" applyFont="1" applyBorder="1" applyAlignment="1">
      <alignment horizontal="left" vertical="top" wrapText="1"/>
    </xf>
    <xf numFmtId="0" fontId="16" fillId="0" borderId="60" xfId="0" applyFont="1" applyBorder="1" applyAlignment="1">
      <alignment horizontal="center" vertical="center"/>
    </xf>
    <xf numFmtId="0" fontId="16" fillId="0" borderId="0" xfId="0" applyFont="1" applyBorder="1"/>
    <xf numFmtId="0" fontId="59" fillId="38" borderId="92" xfId="0" applyFont="1" applyFill="1" applyBorder="1" applyAlignment="1">
      <alignment horizontal="left" vertical="top" wrapText="1"/>
    </xf>
    <xf numFmtId="0" fontId="59" fillId="0" borderId="93" xfId="0" applyFont="1" applyFill="1" applyBorder="1" applyAlignment="1">
      <alignment horizontal="center" vertical="center" wrapText="1"/>
    </xf>
    <xf numFmtId="0" fontId="59" fillId="0" borderId="71" xfId="0" applyFont="1" applyBorder="1" applyAlignment="1">
      <alignment horizontal="center" vertical="center" wrapText="1"/>
    </xf>
    <xf numFmtId="0" fontId="23" fillId="42" borderId="72" xfId="0" applyFont="1" applyFill="1" applyBorder="1" applyAlignment="1">
      <alignment horizontal="center" vertical="center" wrapText="1"/>
    </xf>
    <xf numFmtId="0" fontId="23" fillId="30" borderId="72" xfId="0" applyFont="1" applyFill="1" applyBorder="1" applyAlignment="1">
      <alignment horizontal="center" vertical="center" wrapText="1"/>
    </xf>
    <xf numFmtId="0" fontId="59" fillId="0" borderId="64" xfId="0" applyFont="1" applyBorder="1" applyAlignment="1">
      <alignment horizontal="center" vertical="center" wrapText="1"/>
    </xf>
    <xf numFmtId="0" fontId="23" fillId="36" borderId="65" xfId="0" applyFont="1" applyFill="1" applyBorder="1" applyAlignment="1">
      <alignment horizontal="center" vertical="center" wrapText="1"/>
    </xf>
    <xf numFmtId="0" fontId="59" fillId="38" borderId="62" xfId="0" applyFont="1" applyFill="1" applyBorder="1" applyAlignment="1">
      <alignment horizontal="left" vertical="top" wrapText="1"/>
    </xf>
    <xf numFmtId="0" fontId="23" fillId="26" borderId="0" xfId="66" applyFont="1" applyFill="1" applyBorder="1" applyAlignment="1" applyProtection="1">
      <alignment horizontal="left" vertical="top" wrapText="1"/>
    </xf>
    <xf numFmtId="0" fontId="28" fillId="26" borderId="80" xfId="66" applyFont="1" applyFill="1" applyBorder="1" applyAlignment="1" applyProtection="1">
      <alignment horizontal="left" vertical="top" wrapText="1"/>
    </xf>
    <xf numFmtId="0" fontId="0" fillId="26" borderId="0" xfId="0" applyFont="1" applyFill="1"/>
    <xf numFmtId="0" fontId="81" fillId="24" borderId="17" xfId="47" applyNumberFormat="1" applyFont="1" applyFill="1" applyBorder="1" applyProtection="1"/>
    <xf numFmtId="0" fontId="63" fillId="24" borderId="85" xfId="53" applyFont="1" applyFill="1" applyBorder="1" applyAlignment="1" applyProtection="1">
      <alignment vertical="center"/>
    </xf>
    <xf numFmtId="0" fontId="63" fillId="24" borderId="86" xfId="0" applyFont="1" applyFill="1" applyBorder="1" applyAlignment="1" applyProtection="1"/>
    <xf numFmtId="2" fontId="39" fillId="27" borderId="0" xfId="53" applyNumberFormat="1" applyFont="1" applyFill="1" applyBorder="1" applyProtection="1"/>
    <xf numFmtId="0" fontId="39" fillId="27" borderId="0" xfId="53" applyFont="1" applyFill="1" applyBorder="1" applyProtection="1"/>
    <xf numFmtId="0" fontId="40" fillId="27" borderId="0" xfId="53" applyFont="1" applyFill="1" applyBorder="1" applyProtection="1"/>
    <xf numFmtId="0" fontId="39" fillId="27" borderId="0" xfId="53" applyFont="1" applyFill="1" applyBorder="1" applyAlignment="1" applyProtection="1">
      <alignment vertical="center"/>
    </xf>
    <xf numFmtId="2" fontId="45" fillId="27" borderId="0" xfId="53" applyNumberFormat="1" applyFont="1" applyFill="1" applyBorder="1" applyAlignment="1" applyProtection="1">
      <alignment vertical="center"/>
    </xf>
    <xf numFmtId="2" fontId="44" fillId="27" borderId="0" xfId="53" applyNumberFormat="1" applyFont="1" applyFill="1" applyBorder="1" applyAlignment="1" applyProtection="1">
      <alignment horizontal="right" vertical="center"/>
    </xf>
    <xf numFmtId="2" fontId="44" fillId="27" borderId="0" xfId="53" applyNumberFormat="1" applyFont="1" applyFill="1" applyBorder="1" applyAlignment="1" applyProtection="1">
      <alignment horizontal="right"/>
    </xf>
    <xf numFmtId="2" fontId="39" fillId="27" borderId="0" xfId="53" applyNumberFormat="1" applyFont="1" applyFill="1" applyBorder="1" applyAlignment="1" applyProtection="1">
      <alignment vertical="center"/>
    </xf>
    <xf numFmtId="49" fontId="63" fillId="24" borderId="84" xfId="53" quotePrefix="1" applyNumberFormat="1" applyFont="1" applyFill="1" applyBorder="1" applyAlignment="1" applyProtection="1">
      <alignment vertical="center" wrapText="1"/>
    </xf>
    <xf numFmtId="0" fontId="63" fillId="24" borderId="84" xfId="53" quotePrefix="1" applyNumberFormat="1" applyFont="1" applyFill="1" applyBorder="1" applyAlignment="1" applyProtection="1">
      <alignment vertical="center" wrapText="1"/>
    </xf>
    <xf numFmtId="0" fontId="16" fillId="24" borderId="0" xfId="0" applyFont="1" applyFill="1" applyAlignment="1" applyProtection="1">
      <alignment vertical="center" wrapText="1"/>
    </xf>
    <xf numFmtId="0" fontId="30" fillId="24" borderId="0" xfId="54" applyFont="1" applyFill="1" applyBorder="1" applyAlignment="1" applyProtection="1">
      <alignment vertical="center" wrapText="1"/>
    </xf>
    <xf numFmtId="0" fontId="30" fillId="24" borderId="0" xfId="0" applyFont="1" applyFill="1" applyBorder="1" applyAlignment="1" applyProtection="1">
      <alignment vertical="center" wrapText="1"/>
    </xf>
    <xf numFmtId="0" fontId="20" fillId="24" borderId="0" xfId="0" applyFont="1" applyFill="1" applyAlignment="1" applyProtection="1">
      <alignment vertical="center" wrapText="1"/>
    </xf>
    <xf numFmtId="0" fontId="30" fillId="24" borderId="0" xfId="0" applyFont="1" applyFill="1" applyBorder="1" applyAlignment="1" applyProtection="1">
      <alignment wrapText="1"/>
    </xf>
    <xf numFmtId="0" fontId="30" fillId="24" borderId="0" xfId="54" applyFont="1" applyFill="1" applyBorder="1" applyAlignment="1" applyProtection="1">
      <alignment wrapText="1"/>
    </xf>
    <xf numFmtId="0" fontId="20" fillId="24" borderId="0" xfId="54" applyFont="1" applyFill="1" applyAlignment="1" applyProtection="1">
      <alignment vertical="center" wrapText="1"/>
    </xf>
    <xf numFmtId="0" fontId="16" fillId="24" borderId="0" xfId="54" applyFont="1" applyFill="1" applyBorder="1" applyAlignment="1" applyProtection="1">
      <alignment vertical="center"/>
    </xf>
    <xf numFmtId="0" fontId="16" fillId="24" borderId="0" xfId="0" applyFont="1" applyFill="1" applyBorder="1" applyAlignment="1" applyProtection="1">
      <alignment vertical="center"/>
    </xf>
    <xf numFmtId="0" fontId="30" fillId="24" borderId="13" xfId="0" applyFont="1" applyFill="1" applyBorder="1" applyAlignment="1" applyProtection="1">
      <alignment vertical="center" wrapText="1"/>
    </xf>
    <xf numFmtId="0" fontId="16" fillId="24" borderId="0" xfId="54" applyFont="1" applyFill="1" applyAlignment="1" applyProtection="1">
      <alignment vertical="center"/>
    </xf>
    <xf numFmtId="0" fontId="16" fillId="24" borderId="0" xfId="54" applyFont="1" applyFill="1" applyProtection="1"/>
    <xf numFmtId="0" fontId="16" fillId="24" borderId="0" xfId="0" applyFont="1" applyFill="1" applyProtection="1"/>
    <xf numFmtId="0" fontId="30" fillId="24" borderId="10" xfId="47" applyNumberFormat="1" applyFont="1" applyFill="1" applyBorder="1" applyAlignment="1" applyProtection="1">
      <alignment vertical="center" wrapText="1"/>
      <protection locked="0"/>
    </xf>
    <xf numFmtId="0" fontId="32" fillId="24" borderId="10" xfId="47" applyNumberFormat="1" applyFont="1" applyFill="1" applyBorder="1" applyAlignment="1" applyProtection="1">
      <alignment vertical="center" wrapText="1"/>
      <protection locked="0"/>
    </xf>
    <xf numFmtId="0" fontId="32" fillId="24" borderId="10" xfId="47" applyNumberFormat="1" applyFont="1" applyFill="1" applyBorder="1" applyAlignment="1" applyProtection="1">
      <alignment horizontal="left" vertical="center" wrapText="1"/>
      <protection locked="0"/>
    </xf>
    <xf numFmtId="0" fontId="16" fillId="27" borderId="0" xfId="0" applyFont="1" applyFill="1" applyBorder="1" applyAlignment="1">
      <alignment vertical="top" wrapText="1"/>
    </xf>
    <xf numFmtId="0" fontId="16" fillId="40" borderId="43" xfId="0" applyFont="1" applyFill="1" applyBorder="1" applyAlignment="1" applyProtection="1">
      <alignment horizontal="left" vertical="top" wrapText="1"/>
    </xf>
    <xf numFmtId="0" fontId="23" fillId="0" borderId="0" xfId="0" applyFont="1" applyFill="1" applyBorder="1" applyAlignment="1" applyProtection="1">
      <alignment horizontal="left" vertical="top" wrapText="1"/>
    </xf>
    <xf numFmtId="49" fontId="23" fillId="0" borderId="0" xfId="0" applyNumberFormat="1" applyFont="1" applyFill="1" applyBorder="1" applyAlignment="1" applyProtection="1">
      <alignment horizontal="left" vertical="top" wrapText="1"/>
    </xf>
    <xf numFmtId="0" fontId="16" fillId="27" borderId="0" xfId="0" quotePrefix="1" applyFont="1" applyFill="1" applyBorder="1" applyAlignment="1" applyProtection="1">
      <alignment vertical="top" wrapText="1"/>
    </xf>
    <xf numFmtId="0" fontId="16" fillId="26" borderId="12" xfId="0" applyFont="1" applyFill="1" applyBorder="1" applyAlignment="1" applyProtection="1">
      <alignment horizontal="center" vertical="center"/>
      <protection locked="0"/>
    </xf>
    <xf numFmtId="0" fontId="16" fillId="26" borderId="0" xfId="0" applyFont="1" applyFill="1" applyBorder="1" applyAlignment="1" applyProtection="1">
      <alignment vertical="top" wrapText="1"/>
    </xf>
    <xf numFmtId="0" fontId="16" fillId="26" borderId="0" xfId="0" applyFont="1" applyFill="1" applyBorder="1" applyAlignment="1">
      <alignment vertical="top" wrapText="1"/>
    </xf>
    <xf numFmtId="0" fontId="67" fillId="40" borderId="43" xfId="0" applyFont="1" applyFill="1" applyBorder="1" applyAlignment="1" applyProtection="1">
      <alignment horizontal="left" vertical="top" wrapText="1"/>
    </xf>
    <xf numFmtId="0" fontId="16" fillId="27" borderId="0" xfId="0" applyFont="1" applyFill="1" applyAlignment="1" applyProtection="1">
      <alignment wrapText="1"/>
    </xf>
    <xf numFmtId="0" fontId="16" fillId="27" borderId="0" xfId="66" applyFont="1" applyFill="1" applyBorder="1" applyAlignment="1" applyProtection="1">
      <alignment horizontal="center" vertical="top" wrapText="1"/>
    </xf>
    <xf numFmtId="0" fontId="16" fillId="27" borderId="0" xfId="66" applyFont="1" applyFill="1" applyBorder="1" applyAlignment="1" applyProtection="1">
      <alignment vertical="center" wrapText="1"/>
    </xf>
    <xf numFmtId="0" fontId="16" fillId="27" borderId="0" xfId="0" applyFont="1" applyFill="1" applyBorder="1" applyAlignment="1" applyProtection="1">
      <alignment wrapText="1"/>
    </xf>
    <xf numFmtId="0" fontId="16" fillId="27" borderId="0" xfId="0" applyNumberFormat="1" applyFont="1" applyFill="1" applyBorder="1" applyAlignment="1" applyProtection="1">
      <alignment horizontal="center" vertical="top" wrapText="1"/>
    </xf>
    <xf numFmtId="0" fontId="16" fillId="26" borderId="0" xfId="0" applyFont="1" applyFill="1" applyBorder="1" applyAlignment="1" applyProtection="1">
      <alignment wrapText="1"/>
    </xf>
    <xf numFmtId="0" fontId="23" fillId="27" borderId="0" xfId="0" applyFont="1" applyFill="1" applyBorder="1" applyAlignment="1" applyProtection="1">
      <alignment horizontal="center" wrapText="1"/>
    </xf>
    <xf numFmtId="0" fontId="16" fillId="27" borderId="0" xfId="66" applyFont="1" applyFill="1" applyBorder="1" applyAlignment="1" applyProtection="1">
      <alignment wrapText="1"/>
    </xf>
    <xf numFmtId="0" fontId="23" fillId="39" borderId="0" xfId="66" applyFont="1" applyFill="1" applyBorder="1" applyAlignment="1" applyProtection="1">
      <alignment horizontal="center" vertical="top" wrapText="1"/>
    </xf>
    <xf numFmtId="0" fontId="16" fillId="27" borderId="0" xfId="66" applyFont="1" applyFill="1" applyBorder="1" applyAlignment="1" applyProtection="1">
      <alignment vertical="top"/>
    </xf>
    <xf numFmtId="49" fontId="16" fillId="27" borderId="0" xfId="66" applyNumberFormat="1" applyFont="1" applyFill="1" applyBorder="1" applyAlignment="1" applyProtection="1">
      <alignment horizontal="left" vertical="center"/>
    </xf>
    <xf numFmtId="49" fontId="16" fillId="26" borderId="0" xfId="66" applyNumberFormat="1" applyFont="1" applyFill="1" applyBorder="1" applyAlignment="1" applyProtection="1">
      <alignment horizontal="left" vertical="center"/>
    </xf>
    <xf numFmtId="0" fontId="16" fillId="27" borderId="0" xfId="66" applyFont="1" applyFill="1" applyBorder="1" applyAlignment="1" applyProtection="1">
      <alignment horizontal="center" vertical="center" wrapText="1"/>
    </xf>
    <xf numFmtId="0" fontId="16" fillId="27" borderId="0" xfId="66" applyFont="1" applyFill="1" applyBorder="1" applyAlignment="1" applyProtection="1">
      <alignment horizontal="center" vertical="center"/>
    </xf>
    <xf numFmtId="16" fontId="27" fillId="27" borderId="0" xfId="66" quotePrefix="1" applyNumberFormat="1" applyFont="1" applyFill="1" applyBorder="1" applyAlignment="1" applyProtection="1">
      <alignment horizontal="center" vertical="top" wrapText="1"/>
    </xf>
    <xf numFmtId="49" fontId="27" fillId="26" borderId="0" xfId="66" applyNumberFormat="1" applyFont="1" applyFill="1" applyBorder="1" applyAlignment="1" applyProtection="1">
      <alignment vertical="top"/>
    </xf>
    <xf numFmtId="0" fontId="16" fillId="39" borderId="43" xfId="66" applyFont="1" applyFill="1" applyBorder="1" applyAlignment="1" applyProtection="1">
      <alignment horizontal="center" vertical="center"/>
      <protection locked="0"/>
    </xf>
    <xf numFmtId="49" fontId="16" fillId="27" borderId="0" xfId="66" applyNumberFormat="1" applyFont="1" applyFill="1" applyBorder="1" applyAlignment="1" applyProtection="1">
      <alignment horizontal="center" vertical="top" wrapText="1"/>
    </xf>
    <xf numFmtId="0" fontId="16" fillId="27" borderId="0" xfId="0" applyFont="1" applyFill="1" applyBorder="1" applyAlignment="1" applyProtection="1">
      <alignment horizontal="right" vertical="top"/>
    </xf>
    <xf numFmtId="49" fontId="28" fillId="26" borderId="41" xfId="66" applyNumberFormat="1" applyFont="1" applyFill="1" applyBorder="1" applyAlignment="1" applyProtection="1">
      <alignment horizontal="left" vertical="top" wrapText="1"/>
    </xf>
    <xf numFmtId="49" fontId="16" fillId="26" borderId="0" xfId="66" applyNumberFormat="1" applyFont="1" applyFill="1" applyBorder="1" applyAlignment="1" applyProtection="1">
      <alignment horizontal="left" vertical="top" wrapText="1"/>
    </xf>
    <xf numFmtId="49" fontId="28" fillId="26" borderId="43" xfId="66" applyNumberFormat="1" applyFont="1" applyFill="1" applyBorder="1" applyAlignment="1" applyProtection="1">
      <alignment horizontal="left" vertical="top" wrapText="1"/>
    </xf>
    <xf numFmtId="0" fontId="16" fillId="27" borderId="0" xfId="66" applyFont="1" applyFill="1" applyBorder="1" applyAlignment="1" applyProtection="1">
      <alignment horizontal="right" vertical="center"/>
    </xf>
    <xf numFmtId="49" fontId="28" fillId="26" borderId="0" xfId="66" applyNumberFormat="1" applyFont="1" applyFill="1" applyBorder="1" applyAlignment="1" applyProtection="1">
      <alignment horizontal="left" vertical="top" wrapText="1"/>
    </xf>
    <xf numFmtId="49" fontId="16" fillId="27" borderId="0" xfId="66" applyNumberFormat="1" applyFont="1" applyFill="1" applyBorder="1" applyAlignment="1" applyProtection="1">
      <alignment horizontal="center" vertical="top"/>
    </xf>
    <xf numFmtId="0" fontId="16" fillId="26" borderId="0" xfId="66" applyFont="1" applyFill="1" applyBorder="1" applyAlignment="1" applyProtection="1">
      <alignment vertical="top"/>
    </xf>
    <xf numFmtId="49" fontId="28" fillId="26" borderId="84" xfId="66" applyNumberFormat="1" applyFont="1" applyFill="1" applyBorder="1" applyAlignment="1" applyProtection="1">
      <alignment horizontal="left" vertical="top" wrapText="1"/>
    </xf>
    <xf numFmtId="49" fontId="23" fillId="27" borderId="0" xfId="66" applyNumberFormat="1" applyFont="1" applyFill="1" applyBorder="1" applyAlignment="1" applyProtection="1">
      <alignment horizontal="center" vertical="top" wrapText="1"/>
    </xf>
    <xf numFmtId="49" fontId="23" fillId="26" borderId="0" xfId="66" applyNumberFormat="1" applyFont="1" applyFill="1" applyBorder="1" applyAlignment="1" applyProtection="1">
      <alignment horizontal="left" vertical="top" wrapText="1"/>
    </xf>
    <xf numFmtId="0" fontId="0" fillId="26" borderId="0" xfId="66" applyFont="1" applyFill="1" applyProtection="1"/>
    <xf numFmtId="0" fontId="69" fillId="27" borderId="0" xfId="47" quotePrefix="1" applyFont="1" applyFill="1" applyBorder="1" applyAlignment="1" applyProtection="1">
      <alignment horizontal="center" vertical="center"/>
    </xf>
    <xf numFmtId="49" fontId="0" fillId="26" borderId="0" xfId="0" applyNumberFormat="1" applyFont="1" applyFill="1"/>
    <xf numFmtId="16" fontId="16" fillId="0" borderId="0" xfId="0" applyNumberFormat="1" applyFont="1" applyFill="1" applyAlignment="1">
      <alignment horizontal="left"/>
    </xf>
    <xf numFmtId="0" fontId="22" fillId="24" borderId="0" xfId="0" applyFont="1" applyFill="1" applyBorder="1" applyAlignment="1" applyProtection="1">
      <alignment horizontal="left" vertical="center" wrapText="1"/>
    </xf>
    <xf numFmtId="0" fontId="16" fillId="0" borderId="0" xfId="0" applyFont="1" applyAlignment="1" applyProtection="1">
      <alignment vertical="center" wrapText="1"/>
    </xf>
    <xf numFmtId="0" fontId="16" fillId="24" borderId="25" xfId="53" applyFont="1" applyFill="1" applyBorder="1" applyAlignment="1" applyProtection="1">
      <alignment vertical="center"/>
    </xf>
    <xf numFmtId="0" fontId="23" fillId="24" borderId="27" xfId="53" applyFont="1" applyFill="1" applyBorder="1" applyAlignment="1" applyProtection="1">
      <alignment horizontal="left" vertical="center" wrapText="1"/>
    </xf>
    <xf numFmtId="0" fontId="23" fillId="24" borderId="28" xfId="53" applyFont="1" applyFill="1" applyBorder="1" applyAlignment="1" applyProtection="1">
      <alignment horizontal="left" vertical="center" wrapText="1"/>
    </xf>
    <xf numFmtId="0" fontId="80" fillId="24" borderId="0" xfId="0" applyFont="1" applyFill="1" applyBorder="1" applyAlignment="1" applyProtection="1">
      <alignment horizontal="left" vertical="center" wrapText="1"/>
    </xf>
    <xf numFmtId="0" fontId="39" fillId="0" borderId="0" xfId="0" applyFont="1" applyAlignment="1" applyProtection="1">
      <alignment vertical="center" wrapText="1"/>
    </xf>
    <xf numFmtId="0" fontId="23" fillId="27" borderId="10" xfId="53" applyFont="1" applyFill="1" applyBorder="1" applyAlignment="1" applyProtection="1">
      <alignment horizontal="left" vertical="center"/>
    </xf>
    <xf numFmtId="14" fontId="23" fillId="27" borderId="10" xfId="53" applyNumberFormat="1" applyFont="1" applyFill="1" applyBorder="1" applyAlignment="1" applyProtection="1">
      <alignment horizontal="left" vertical="center"/>
    </xf>
    <xf numFmtId="0" fontId="22" fillId="27" borderId="0" xfId="0" applyFont="1" applyFill="1" applyBorder="1" applyAlignment="1" applyProtection="1">
      <alignment horizontal="left" vertical="center" wrapText="1"/>
    </xf>
    <xf numFmtId="0" fontId="0" fillId="0" borderId="0" xfId="0" applyFont="1" applyAlignment="1">
      <alignment vertical="center" wrapText="1"/>
    </xf>
    <xf numFmtId="0" fontId="23" fillId="27" borderId="41" xfId="53" applyFont="1" applyFill="1" applyBorder="1" applyAlignment="1" applyProtection="1">
      <alignment horizontal="left" vertical="center"/>
    </xf>
    <xf numFmtId="14" fontId="23" fillId="27" borderId="41" xfId="53" applyNumberFormat="1" applyFont="1" applyFill="1" applyBorder="1" applyAlignment="1" applyProtection="1">
      <alignment horizontal="left" vertical="center"/>
    </xf>
    <xf numFmtId="0" fontId="22" fillId="27" borderId="0" xfId="66" applyFont="1" applyFill="1" applyBorder="1" applyAlignment="1" applyProtection="1">
      <alignment horizontal="left" vertical="center" wrapText="1"/>
    </xf>
    <xf numFmtId="0" fontId="16" fillId="26" borderId="0" xfId="0" applyFont="1" applyFill="1" applyAlignment="1" applyProtection="1">
      <alignment vertical="center" wrapText="1"/>
    </xf>
    <xf numFmtId="0" fontId="16" fillId="30" borderId="55" xfId="0" applyFont="1" applyFill="1" applyBorder="1" applyAlignment="1">
      <alignment horizontal="center" vertical="center"/>
    </xf>
    <xf numFmtId="0" fontId="16" fillId="30" borderId="61" xfId="0" applyFont="1" applyFill="1" applyBorder="1" applyAlignment="1">
      <alignment horizontal="center" vertical="center"/>
    </xf>
    <xf numFmtId="0" fontId="16" fillId="30" borderId="62" xfId="0" applyFont="1" applyFill="1" applyBorder="1" applyAlignment="1">
      <alignment horizontal="center" vertical="center"/>
    </xf>
    <xf numFmtId="0" fontId="16" fillId="30" borderId="63" xfId="0" applyFont="1" applyFill="1" applyBorder="1" applyAlignment="1">
      <alignment horizontal="center" vertical="center"/>
    </xf>
    <xf numFmtId="0" fontId="16" fillId="30" borderId="55" xfId="0" applyFont="1" applyFill="1" applyBorder="1" applyAlignment="1">
      <alignment horizontal="center" vertical="center" wrapText="1"/>
    </xf>
    <xf numFmtId="0" fontId="16" fillId="30" borderId="5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56" xfId="0" applyFont="1" applyFill="1" applyBorder="1" applyAlignment="1">
      <alignment horizontal="center" vertical="center" wrapText="1"/>
    </xf>
    <xf numFmtId="16" fontId="16" fillId="0" borderId="55" xfId="0" applyNumberFormat="1" applyFont="1" applyFill="1" applyBorder="1" applyAlignment="1">
      <alignment horizontal="center" vertical="center" wrapText="1"/>
    </xf>
    <xf numFmtId="16" fontId="16" fillId="0" borderId="57" xfId="0" applyNumberFormat="1" applyFont="1" applyFill="1" applyBorder="1" applyAlignment="1">
      <alignment horizontal="center" vertical="center" wrapText="1"/>
    </xf>
    <xf numFmtId="0" fontId="16" fillId="0" borderId="58" xfId="0" applyFont="1" applyFill="1" applyBorder="1" applyAlignment="1">
      <alignment horizontal="center" vertical="center" wrapText="1"/>
    </xf>
    <xf numFmtId="0" fontId="16" fillId="0" borderId="59" xfId="0" applyFont="1" applyFill="1" applyBorder="1" applyAlignment="1">
      <alignment horizontal="center" vertical="center" wrapText="1"/>
    </xf>
    <xf numFmtId="1" fontId="16" fillId="0" borderId="64" xfId="0" applyNumberFormat="1" applyFont="1" applyFill="1" applyBorder="1" applyAlignment="1">
      <alignment horizontal="center" vertical="center" wrapText="1"/>
    </xf>
    <xf numFmtId="1" fontId="16" fillId="0" borderId="65" xfId="0" applyNumberFormat="1" applyFont="1" applyFill="1" applyBorder="1" applyAlignment="1">
      <alignment horizontal="center" vertical="center" wrapText="1"/>
    </xf>
    <xf numFmtId="1" fontId="16" fillId="0" borderId="66" xfId="0" applyNumberFormat="1" applyFont="1" applyFill="1" applyBorder="1" applyAlignment="1">
      <alignment horizontal="center" vertical="center" wrapText="1"/>
    </xf>
    <xf numFmtId="1" fontId="16" fillId="0" borderId="67" xfId="0" applyNumberFormat="1" applyFont="1" applyFill="1" applyBorder="1" applyAlignment="1">
      <alignment horizontal="center" vertical="center" wrapText="1"/>
    </xf>
    <xf numFmtId="1" fontId="16" fillId="0" borderId="68" xfId="0" applyNumberFormat="1" applyFont="1" applyFill="1" applyBorder="1" applyAlignment="1">
      <alignment horizontal="center" vertical="center" wrapText="1"/>
    </xf>
    <xf numFmtId="1" fontId="16" fillId="30" borderId="64" xfId="0" applyNumberFormat="1" applyFont="1" applyFill="1" applyBorder="1" applyAlignment="1">
      <alignment horizontal="center" vertical="center"/>
    </xf>
    <xf numFmtId="1" fontId="16" fillId="30" borderId="69" xfId="0" applyNumberFormat="1" applyFont="1" applyFill="1" applyBorder="1" applyAlignment="1">
      <alignment horizontal="center" vertical="center"/>
    </xf>
    <xf numFmtId="0" fontId="16" fillId="30" borderId="58" xfId="0" applyFont="1" applyFill="1" applyBorder="1" applyAlignment="1">
      <alignment horizontal="center" vertical="center" wrapText="1"/>
    </xf>
    <xf numFmtId="0" fontId="16" fillId="30" borderId="59" xfId="0" applyFont="1" applyFill="1" applyBorder="1" applyAlignment="1">
      <alignment horizontal="center" vertical="center" wrapText="1"/>
    </xf>
    <xf numFmtId="16" fontId="16" fillId="30" borderId="58" xfId="0" applyNumberFormat="1" applyFont="1" applyFill="1" applyBorder="1" applyAlignment="1">
      <alignment horizontal="center" vertical="center" wrapText="1"/>
    </xf>
    <xf numFmtId="16" fontId="16" fillId="0" borderId="56" xfId="0" applyNumberFormat="1" applyFont="1" applyFill="1" applyBorder="1" applyAlignment="1">
      <alignment horizontal="center" vertical="center" wrapText="1"/>
    </xf>
    <xf numFmtId="1" fontId="16" fillId="30" borderId="67" xfId="0" applyNumberFormat="1" applyFont="1" applyFill="1" applyBorder="1" applyAlignment="1">
      <alignment horizontal="center" vertical="center" wrapText="1"/>
    </xf>
    <xf numFmtId="1" fontId="16" fillId="30" borderId="68" xfId="0" applyNumberFormat="1" applyFont="1" applyFill="1" applyBorder="1" applyAlignment="1">
      <alignment horizontal="center" vertical="center" wrapText="1"/>
    </xf>
    <xf numFmtId="1" fontId="16" fillId="30" borderId="67" xfId="0" applyNumberFormat="1" applyFont="1" applyFill="1" applyBorder="1" applyAlignment="1">
      <alignment horizontal="center" vertical="center"/>
    </xf>
    <xf numFmtId="1" fontId="16" fillId="30" borderId="68" xfId="0" applyNumberFormat="1" applyFont="1" applyFill="1" applyBorder="1" applyAlignment="1">
      <alignment horizontal="center" vertical="center"/>
    </xf>
    <xf numFmtId="1" fontId="16" fillId="30" borderId="65" xfId="0" applyNumberFormat="1" applyFont="1" applyFill="1" applyBorder="1" applyAlignment="1">
      <alignment horizontal="center" vertical="center"/>
    </xf>
    <xf numFmtId="1" fontId="16" fillId="30" borderId="64" xfId="0" applyNumberFormat="1" applyFont="1" applyFill="1" applyBorder="1" applyAlignment="1">
      <alignment horizontal="center" vertical="center" wrapText="1"/>
    </xf>
    <xf numFmtId="1" fontId="16" fillId="30" borderId="65" xfId="0" applyNumberFormat="1" applyFont="1" applyFill="1" applyBorder="1" applyAlignment="1">
      <alignment horizontal="center" vertical="center" wrapText="1"/>
    </xf>
    <xf numFmtId="0" fontId="16" fillId="0" borderId="94" xfId="0" applyFont="1" applyBorder="1" applyAlignment="1">
      <alignment horizontal="center" vertical="center"/>
    </xf>
    <xf numFmtId="0" fontId="0" fillId="0" borderId="94" xfId="0" applyBorder="1" applyAlignment="1">
      <alignment horizontal="center"/>
    </xf>
    <xf numFmtId="0" fontId="19" fillId="37" borderId="46" xfId="0" applyFont="1" applyFill="1" applyBorder="1" applyAlignment="1">
      <alignment horizontal="center" vertical="center"/>
    </xf>
    <xf numFmtId="0" fontId="16" fillId="0" borderId="47" xfId="0" applyFont="1" applyBorder="1" applyAlignment="1">
      <alignment horizontal="center" vertical="center"/>
    </xf>
    <xf numFmtId="0" fontId="19" fillId="37" borderId="47" xfId="0" applyFont="1" applyFill="1" applyBorder="1" applyAlignment="1">
      <alignment horizontal="center" vertical="center"/>
    </xf>
    <xf numFmtId="0" fontId="19" fillId="37" borderId="48" xfId="0" applyFont="1" applyFill="1" applyBorder="1" applyAlignment="1">
      <alignment horizontal="center" vertical="center"/>
    </xf>
    <xf numFmtId="0" fontId="19" fillId="37" borderId="91" xfId="0" applyFont="1" applyFill="1" applyBorder="1" applyAlignment="1">
      <alignment horizontal="center" vertical="center"/>
    </xf>
    <xf numFmtId="0" fontId="16" fillId="0" borderId="48" xfId="0" applyFont="1" applyBorder="1" applyAlignment="1">
      <alignment horizontal="center" vertical="center"/>
    </xf>
  </cellXfs>
  <cellStyles count="68">
    <cellStyle name="20% - Accent1" xfId="1"/>
    <cellStyle name="20% - Accent2" xfId="2"/>
    <cellStyle name="20% - Accent3" xfId="3"/>
    <cellStyle name="20% - Accent4" xfId="4"/>
    <cellStyle name="20% - Accent5" xfId="5"/>
    <cellStyle name="20% - Accent6" xfId="6"/>
    <cellStyle name="20% - Akzent1" xfId="7"/>
    <cellStyle name="20% - Akzent2" xfId="8"/>
    <cellStyle name="20% - Akzent3" xfId="9"/>
    <cellStyle name="20% - Akzent4" xfId="10"/>
    <cellStyle name="20% - Akzent5" xfId="11"/>
    <cellStyle name="20% - Akzent6" xfId="12"/>
    <cellStyle name="40% - Accent1" xfId="13"/>
    <cellStyle name="40% - Accent2" xfId="14"/>
    <cellStyle name="40% - Accent3" xfId="15"/>
    <cellStyle name="40% - Accent4" xfId="16"/>
    <cellStyle name="40% - Accent5" xfId="17"/>
    <cellStyle name="40% - Accent6" xfId="18"/>
    <cellStyle name="40% - Akzent1" xfId="19"/>
    <cellStyle name="40% - Akzent2" xfId="20"/>
    <cellStyle name="40% - Akzent3" xfId="21"/>
    <cellStyle name="40% - Akzent4" xfId="22"/>
    <cellStyle name="40% - Akzent5" xfId="23"/>
    <cellStyle name="40% - Akzent6" xfId="24"/>
    <cellStyle name="60% - Accent1" xfId="25"/>
    <cellStyle name="60% - Accent2" xfId="26"/>
    <cellStyle name="60% - Accent3" xfId="27"/>
    <cellStyle name="60% - Accent4" xfId="28"/>
    <cellStyle name="60% - Accent5" xfId="29"/>
    <cellStyle name="60% - Accent6" xfId="30"/>
    <cellStyle name="60% - Akzent1" xfId="31"/>
    <cellStyle name="60% - Akzent2" xfId="32"/>
    <cellStyle name="60% - Akzent3" xfId="33"/>
    <cellStyle name="60% - Akzent4" xfId="34"/>
    <cellStyle name="60% - Akzent5" xfId="35"/>
    <cellStyle name="60% - Akzent6" xfId="36"/>
    <cellStyle name="Accent1" xfId="37"/>
    <cellStyle name="Accent2" xfId="38"/>
    <cellStyle name="Accent3" xfId="39"/>
    <cellStyle name="Accent4" xfId="40"/>
    <cellStyle name="Accent5" xfId="41"/>
    <cellStyle name="Accent6" xfId="42"/>
    <cellStyle name="Ausgabe" xfId="51" builtinId="21" customBuiltin="1"/>
    <cellStyle name="Bad" xfId="52"/>
    <cellStyle name="Berechnung" xfId="43" builtinId="22" customBuiltin="1"/>
    <cellStyle name="Check Cell" xfId="64"/>
    <cellStyle name="Eingabe" xfId="48" builtinId="20" customBuiltin="1"/>
    <cellStyle name="Ergebnis 1" xfId="44"/>
    <cellStyle name="Erklärender Text" xfId="45" builtinId="53" customBuiltin="1"/>
    <cellStyle name="Good" xfId="46"/>
    <cellStyle name="Heading 1" xfId="57"/>
    <cellStyle name="Heading 2" xfId="58"/>
    <cellStyle name="Heading 3" xfId="59"/>
    <cellStyle name="Heading 4" xfId="60"/>
    <cellStyle name="Link" xfId="47" builtinId="8"/>
    <cellStyle name="Linked Cell" xfId="62"/>
    <cellStyle name="Neutral" xfId="49" builtinId="28" customBuiltin="1"/>
    <cellStyle name="Normal 2" xfId="67"/>
    <cellStyle name="Normal 3" xfId="65"/>
    <cellStyle name="Note" xfId="50"/>
    <cellStyle name="Standard" xfId="0" builtinId="0"/>
    <cellStyle name="Standard 2" xfId="66"/>
    <cellStyle name="Standard_05_Benchmark" xfId="53"/>
    <cellStyle name="Standard_Questions-Results-Report-ActionPlan-BestPractice_DE_2010-06-17a" xfId="54"/>
    <cellStyle name="Title" xfId="55"/>
    <cellStyle name="Total" xfId="56"/>
    <cellStyle name="Überschrift 5" xfId="61"/>
    <cellStyle name="Warnender Text" xfId="63" builtinId="11" customBuiltin="1"/>
  </cellStyles>
  <dxfs count="47">
    <dxf>
      <font>
        <color rgb="FF9C0006"/>
      </font>
      <fill>
        <patternFill>
          <bgColor rgb="FFFFC7CE"/>
        </patternFill>
      </fill>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s>
  <tableStyles count="0" defaultTableStyle="TableStyleMedium2" defaultPivotStyle="PivotStyleLight16"/>
  <colors>
    <mruColors>
      <color rgb="FF66FF33"/>
      <color rgb="FFCC00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63517830095711"/>
          <c:y val="0.20792079207920791"/>
          <c:w val="0.36073112979679445"/>
          <c:h val="0.5866336633663366"/>
        </c:manualLayout>
      </c:layout>
      <c:radarChart>
        <c:radarStyle val="filled"/>
        <c:varyColors val="0"/>
        <c:ser>
          <c:idx val="0"/>
          <c:order val="0"/>
          <c:tx>
            <c:strRef>
              <c:f>Ergebnisse!$H$16</c:f>
              <c:strCache>
                <c:ptCount val="1"/>
                <c:pt idx="0">
                  <c:v>Ergebnis</c:v>
                </c:pt>
              </c:strCache>
            </c:strRef>
          </c:tx>
          <c:spPr>
            <a:solidFill>
              <a:srgbClr val="99CCFF"/>
            </a:solidFill>
            <a:ln w="12700">
              <a:solidFill>
                <a:srgbClr val="000000"/>
              </a:solidFill>
              <a:prstDash val="solid"/>
            </a:ln>
          </c:spPr>
          <c:cat>
            <c:strRef>
              <c:f>Ergebnisse!$O$19:$O$35</c:f>
              <c:strCache>
                <c:ptCount val="17"/>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pt idx="15">
                  <c:v>23 Anbindung Dritter</c:v>
                </c:pt>
                <c:pt idx="16">
                  <c:v>25 Prototypenschutz</c:v>
                </c:pt>
              </c:strCache>
            </c:strRef>
          </c:cat>
          <c:val>
            <c:numRef>
              <c:f>Ergebnisse!$N$19:$N$35</c:f>
              <c:numCache>
                <c:formatCode>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6268-400C-9552-AB63F86BA846}"/>
            </c:ext>
          </c:extLst>
        </c:ser>
        <c:ser>
          <c:idx val="1"/>
          <c:order val="1"/>
          <c:tx>
            <c:strRef>
              <c:f>Ergebnisse!$G$16</c:f>
              <c:strCache>
                <c:ptCount val="1"/>
                <c:pt idx="0">
                  <c:v>Ziel- Reifegrad</c:v>
                </c:pt>
              </c:strCache>
            </c:strRef>
          </c:tx>
          <c:spPr>
            <a:noFill/>
            <a:ln w="25400">
              <a:solidFill>
                <a:srgbClr val="339966"/>
              </a:solidFill>
              <a:prstDash val="solid"/>
            </a:ln>
          </c:spPr>
          <c:cat>
            <c:strRef>
              <c:f>Ergebnisse!$O$19:$O$35</c:f>
              <c:strCache>
                <c:ptCount val="17"/>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pt idx="15">
                  <c:v>23 Anbindung Dritter</c:v>
                </c:pt>
                <c:pt idx="16">
                  <c:v>25 Prototypenschutz</c:v>
                </c:pt>
              </c:strCache>
            </c:strRef>
          </c:cat>
          <c:val>
            <c:numRef>
              <c:f>Ergebnisse!$M$19:$M$35</c:f>
              <c:numCache>
                <c:formatCode>0.00</c:formatCode>
                <c:ptCount val="17"/>
                <c:pt idx="0">
                  <c:v>3</c:v>
                </c:pt>
                <c:pt idx="1">
                  <c:v>3</c:v>
                </c:pt>
                <c:pt idx="2">
                  <c:v>3</c:v>
                </c:pt>
                <c:pt idx="3">
                  <c:v>3.5</c:v>
                </c:pt>
                <c:pt idx="4">
                  <c:v>2.75</c:v>
                </c:pt>
                <c:pt idx="5">
                  <c:v>3.1666666666666665</c:v>
                </c:pt>
                <c:pt idx="6">
                  <c:v>3</c:v>
                </c:pt>
                <c:pt idx="7">
                  <c:v>2.5</c:v>
                </c:pt>
                <c:pt idx="8">
                  <c:v>3.1111111111111112</c:v>
                </c:pt>
                <c:pt idx="9">
                  <c:v>3</c:v>
                </c:pt>
                <c:pt idx="10">
                  <c:v>2.75</c:v>
                </c:pt>
                <c:pt idx="11">
                  <c:v>3</c:v>
                </c:pt>
                <c:pt idx="12">
                  <c:v>3.5</c:v>
                </c:pt>
                <c:pt idx="13">
                  <c:v>3</c:v>
                </c:pt>
                <c:pt idx="14">
                  <c:v>3</c:v>
                </c:pt>
                <c:pt idx="15">
                  <c:v>0</c:v>
                </c:pt>
                <c:pt idx="16">
                  <c:v>0</c:v>
                </c:pt>
              </c:numCache>
            </c:numRef>
          </c:val>
          <c:extLst>
            <c:ext xmlns:c16="http://schemas.microsoft.com/office/drawing/2014/chart" uri="{C3380CC4-5D6E-409C-BE32-E72D297353CC}">
              <c16:uniqueId val="{00000001-6268-400C-9552-AB63F86BA846}"/>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2095500</xdr:colOff>
      <xdr:row>0</xdr:row>
      <xdr:rowOff>76200</xdr:rowOff>
    </xdr:from>
    <xdr:to>
      <xdr:col>3</xdr:col>
      <xdr:colOff>0</xdr:colOff>
      <xdr:row>1</xdr:row>
      <xdr:rowOff>0</xdr:rowOff>
    </xdr:to>
    <xdr:pic>
      <xdr:nvPicPr>
        <xdr:cNvPr id="3" name="Picture 1">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762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4438650</xdr:colOff>
      <xdr:row>0</xdr:row>
      <xdr:rowOff>95250</xdr:rowOff>
    </xdr:from>
    <xdr:to>
      <xdr:col>1</xdr:col>
      <xdr:colOff>7334250</xdr:colOff>
      <xdr:row>0</xdr:row>
      <xdr:rowOff>657225</xdr:rowOff>
    </xdr:to>
    <xdr:pic>
      <xdr:nvPicPr>
        <xdr:cNvPr id="5" name="Picture 6">
          <a:extLst>
            <a:ext uri="{FF2B5EF4-FFF2-40B4-BE49-F238E27FC236}">
              <a16:creationId xmlns:a16="http://schemas.microsoft.com/office/drawing/2014/main" id="{00000000-0008-0000-0100-00001A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52950" y="9525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4419600</xdr:colOff>
      <xdr:row>0</xdr:row>
      <xdr:rowOff>85725</xdr:rowOff>
    </xdr:from>
    <xdr:to>
      <xdr:col>1</xdr:col>
      <xdr:colOff>7315200</xdr:colOff>
      <xdr:row>0</xdr:row>
      <xdr:rowOff>647700</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4457700</xdr:colOff>
      <xdr:row>0</xdr:row>
      <xdr:rowOff>95250</xdr:rowOff>
    </xdr:from>
    <xdr:to>
      <xdr:col>1</xdr:col>
      <xdr:colOff>7353300</xdr:colOff>
      <xdr:row>0</xdr:row>
      <xdr:rowOff>657225</xdr:rowOff>
    </xdr:to>
    <xdr:pic>
      <xdr:nvPicPr>
        <xdr:cNvPr id="3077" name="Picture 1">
          <a:extLst>
            <a:ext uri="{FF2B5EF4-FFF2-40B4-BE49-F238E27FC236}">
              <a16:creationId xmlns:a16="http://schemas.microsoft.com/office/drawing/2014/main" id="{00000000-0008-0000-0B00-000005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0" y="9525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4438650</xdr:colOff>
      <xdr:row>0</xdr:row>
      <xdr:rowOff>114300</xdr:rowOff>
    </xdr:from>
    <xdr:to>
      <xdr:col>2</xdr:col>
      <xdr:colOff>7334250</xdr:colOff>
      <xdr:row>0</xdr:row>
      <xdr:rowOff>676275</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4950"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4429125</xdr:colOff>
      <xdr:row>0</xdr:row>
      <xdr:rowOff>104775</xdr:rowOff>
    </xdr:from>
    <xdr:to>
      <xdr:col>1</xdr:col>
      <xdr:colOff>7324725</xdr:colOff>
      <xdr:row>0</xdr:row>
      <xdr:rowOff>666750</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4438650</xdr:colOff>
      <xdr:row>0</xdr:row>
      <xdr:rowOff>95250</xdr:rowOff>
    </xdr:from>
    <xdr:to>
      <xdr:col>1</xdr:col>
      <xdr:colOff>7334250</xdr:colOff>
      <xdr:row>0</xdr:row>
      <xdr:rowOff>657225</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2950" y="9525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2047875</xdr:colOff>
      <xdr:row>0</xdr:row>
      <xdr:rowOff>85725</xdr:rowOff>
    </xdr:from>
    <xdr:to>
      <xdr:col>2</xdr:col>
      <xdr:colOff>4943475</xdr:colOff>
      <xdr:row>0</xdr:row>
      <xdr:rowOff>647700</xdr:rowOff>
    </xdr:to>
    <xdr:pic>
      <xdr:nvPicPr>
        <xdr:cNvPr id="2053" name="Picture 1">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33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342900</xdr:colOff>
      <xdr:row>0</xdr:row>
      <xdr:rowOff>66675</xdr:rowOff>
    </xdr:from>
    <xdr:to>
      <xdr:col>7</xdr:col>
      <xdr:colOff>714375</xdr:colOff>
      <xdr:row>0</xdr:row>
      <xdr:rowOff>628650</xdr:rowOff>
    </xdr:to>
    <xdr:pic>
      <xdr:nvPicPr>
        <xdr:cNvPr id="5146" name="Picture 6">
          <a:extLst>
            <a:ext uri="{FF2B5EF4-FFF2-40B4-BE49-F238E27FC236}">
              <a16:creationId xmlns:a16="http://schemas.microsoft.com/office/drawing/2014/main" id="{00000000-0008-0000-0100-00001A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0" y="666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352425</xdr:colOff>
      <xdr:row>12</xdr:row>
      <xdr:rowOff>47625</xdr:rowOff>
    </xdr:from>
    <xdr:to>
      <xdr:col>8</xdr:col>
      <xdr:colOff>0</xdr:colOff>
      <xdr:row>12</xdr:row>
      <xdr:rowOff>609600</xdr:rowOff>
    </xdr:to>
    <xdr:pic>
      <xdr:nvPicPr>
        <xdr:cNvPr id="5147" name="Picture 7">
          <a:extLst>
            <a:ext uri="{FF2B5EF4-FFF2-40B4-BE49-F238E27FC236}">
              <a16:creationId xmlns:a16="http://schemas.microsoft.com/office/drawing/2014/main" id="{00000000-0008-0000-0100-00001B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70104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361950</xdr:colOff>
      <xdr:row>71</xdr:row>
      <xdr:rowOff>66675</xdr:rowOff>
    </xdr:from>
    <xdr:to>
      <xdr:col>8</xdr:col>
      <xdr:colOff>9525</xdr:colOff>
      <xdr:row>71</xdr:row>
      <xdr:rowOff>628650</xdr:rowOff>
    </xdr:to>
    <xdr:pic>
      <xdr:nvPicPr>
        <xdr:cNvPr id="5" name="Picture 7">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0" y="166401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0</xdr:colOff>
      <xdr:row>7</xdr:row>
      <xdr:rowOff>76200</xdr:rowOff>
    </xdr:from>
    <xdr:to>
      <xdr:col>7</xdr:col>
      <xdr:colOff>695325</xdr:colOff>
      <xdr:row>9</xdr:row>
      <xdr:rowOff>342900</xdr:rowOff>
    </xdr:to>
    <xdr:graphicFrame macro="">
      <xdr:nvGraphicFramePr>
        <xdr:cNvPr id="6" name="Diagramm 4">
          <a:extLst>
            <a:ext uri="{FF2B5EF4-FFF2-40B4-BE49-F238E27FC236}">
              <a16:creationId xmlns:a16="http://schemas.microsoft.com/office/drawing/2014/main" id="{00000000-0008-0000-0100-000018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4476750</xdr:colOff>
      <xdr:row>0</xdr:row>
      <xdr:rowOff>114300</xdr:rowOff>
    </xdr:from>
    <xdr:to>
      <xdr:col>4</xdr:col>
      <xdr:colOff>7372350</xdr:colOff>
      <xdr:row>0</xdr:row>
      <xdr:rowOff>676275</xdr:rowOff>
    </xdr:to>
    <xdr:pic>
      <xdr:nvPicPr>
        <xdr:cNvPr id="3" name="Picture 6">
          <a:extLst>
            <a:ext uri="{FF2B5EF4-FFF2-40B4-BE49-F238E27FC236}">
              <a16:creationId xmlns:a16="http://schemas.microsoft.com/office/drawing/2014/main" id="{00000000-0008-0000-0100-00001A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100"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4448175</xdr:colOff>
      <xdr:row>0</xdr:row>
      <xdr:rowOff>104775</xdr:rowOff>
    </xdr:from>
    <xdr:to>
      <xdr:col>4</xdr:col>
      <xdr:colOff>7343775</xdr:colOff>
      <xdr:row>0</xdr:row>
      <xdr:rowOff>666750</xdr:rowOff>
    </xdr:to>
    <xdr:pic>
      <xdr:nvPicPr>
        <xdr:cNvPr id="2" name="Picture 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4486275</xdr:colOff>
      <xdr:row>0</xdr:row>
      <xdr:rowOff>85725</xdr:rowOff>
    </xdr:from>
    <xdr:to>
      <xdr:col>5</xdr:col>
      <xdr:colOff>0</xdr:colOff>
      <xdr:row>0</xdr:row>
      <xdr:rowOff>647700</xdr:rowOff>
    </xdr:to>
    <xdr:pic>
      <xdr:nvPicPr>
        <xdr:cNvPr id="3" name="Picture 7">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5"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4480477</xdr:colOff>
      <xdr:row>0</xdr:row>
      <xdr:rowOff>87795</xdr:rowOff>
    </xdr:from>
    <xdr:to>
      <xdr:col>4</xdr:col>
      <xdr:colOff>7376077</xdr:colOff>
      <xdr:row>0</xdr:row>
      <xdr:rowOff>649770</xdr:rowOff>
    </xdr:to>
    <xdr:pic>
      <xdr:nvPicPr>
        <xdr:cNvPr id="4" name="Picture 7">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7827" y="8779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http://creativecommons.org/licenses/by-nd/3.0/de/"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07"/>
  <sheetViews>
    <sheetView tabSelected="1" zoomScaleNormal="100" workbookViewId="0">
      <selection activeCell="A2" sqref="A2"/>
    </sheetView>
  </sheetViews>
  <sheetFormatPr baseColWidth="10" defaultColWidth="9.140625" defaultRowHeight="12.75"/>
  <cols>
    <col min="1" max="1" width="1.7109375" style="7" customWidth="1"/>
    <col min="2" max="2" width="110.7109375" style="245" customWidth="1"/>
    <col min="3" max="3" width="1.7109375" style="7" customWidth="1"/>
    <col min="4" max="16384" width="9.140625" style="225"/>
  </cols>
  <sheetData>
    <row r="1" spans="1:4" s="242" customFormat="1" ht="60" customHeight="1">
      <c r="A1" s="4"/>
      <c r="B1" s="240" t="s">
        <v>0</v>
      </c>
      <c r="C1" s="4"/>
      <c r="D1" s="241"/>
    </row>
    <row r="2" spans="1:4">
      <c r="A2" s="3"/>
      <c r="C2" s="3"/>
    </row>
    <row r="3" spans="1:4" ht="30">
      <c r="A3" s="3"/>
      <c r="B3" s="243" t="s">
        <v>807</v>
      </c>
      <c r="C3" s="3"/>
    </row>
    <row r="4" spans="1:4" ht="14.25">
      <c r="A4" s="3"/>
      <c r="B4" s="244"/>
      <c r="C4" s="3"/>
    </row>
    <row r="5" spans="1:4" ht="57" customHeight="1">
      <c r="B5" s="246" t="s">
        <v>810</v>
      </c>
    </row>
    <row r="7" spans="1:4">
      <c r="B7" s="245" t="s">
        <v>808</v>
      </c>
    </row>
    <row r="9" spans="1:4" ht="229.5">
      <c r="B9" s="246" t="s">
        <v>820</v>
      </c>
    </row>
    <row r="10" spans="1:4" ht="144.75" customHeight="1">
      <c r="A10" s="8"/>
      <c r="B10" s="246" t="s">
        <v>811</v>
      </c>
      <c r="C10" s="8"/>
    </row>
    <row r="11" spans="1:4" ht="38.25">
      <c r="A11" s="8"/>
      <c r="B11" s="246" t="s">
        <v>812</v>
      </c>
      <c r="C11" s="8"/>
    </row>
    <row r="12" spans="1:4" ht="114.75">
      <c r="A12" s="8"/>
      <c r="B12" s="246" t="s">
        <v>822</v>
      </c>
      <c r="C12" s="8"/>
    </row>
    <row r="13" spans="1:4" ht="114.75">
      <c r="A13" s="4"/>
      <c r="B13" s="246" t="s">
        <v>823</v>
      </c>
      <c r="C13" s="4"/>
    </row>
    <row r="14" spans="1:4" ht="38.25">
      <c r="B14" s="246" t="s">
        <v>813</v>
      </c>
    </row>
    <row r="15" spans="1:4" ht="38.25">
      <c r="A15" s="5"/>
      <c r="B15" s="246" t="s">
        <v>814</v>
      </c>
      <c r="C15" s="5"/>
    </row>
    <row r="16" spans="1:4" ht="38.25">
      <c r="A16" s="8"/>
      <c r="B16" s="246" t="s">
        <v>815</v>
      </c>
      <c r="C16" s="8"/>
    </row>
    <row r="17" spans="1:3" ht="89.25">
      <c r="A17" s="8"/>
      <c r="B17" s="246" t="s">
        <v>816</v>
      </c>
      <c r="C17" s="8"/>
    </row>
    <row r="18" spans="1:3" ht="51">
      <c r="A18" s="8"/>
      <c r="B18" s="246" t="s">
        <v>817</v>
      </c>
      <c r="C18" s="8"/>
    </row>
    <row r="19" spans="1:3" ht="25.5">
      <c r="A19" s="8"/>
      <c r="B19" s="246" t="s">
        <v>818</v>
      </c>
      <c r="C19" s="8"/>
    </row>
    <row r="20" spans="1:3" ht="25.5">
      <c r="A20" s="8"/>
      <c r="B20" s="246" t="s">
        <v>819</v>
      </c>
      <c r="C20" s="8"/>
    </row>
    <row r="21" spans="1:3" ht="89.25">
      <c r="A21" s="8"/>
      <c r="B21" s="246" t="s">
        <v>809</v>
      </c>
      <c r="C21" s="8"/>
    </row>
    <row r="22" spans="1:3">
      <c r="A22" s="8"/>
      <c r="C22" s="8"/>
    </row>
    <row r="23" spans="1:3">
      <c r="A23" s="8"/>
      <c r="C23" s="8"/>
    </row>
    <row r="24" spans="1:3">
      <c r="A24" s="8"/>
      <c r="C24" s="8"/>
    </row>
    <row r="25" spans="1:3">
      <c r="A25" s="8"/>
      <c r="C25" s="8"/>
    </row>
    <row r="29" spans="1:3">
      <c r="A29" s="239"/>
      <c r="C29" s="239"/>
    </row>
    <row r="35" spans="1:3">
      <c r="A35" s="239"/>
      <c r="C35" s="239"/>
    </row>
    <row r="37" spans="1:3">
      <c r="A37" s="8"/>
      <c r="C37" s="8"/>
    </row>
    <row r="38" spans="1:3">
      <c r="A38" s="8"/>
      <c r="C38" s="8"/>
    </row>
    <row r="39" spans="1:3">
      <c r="A39" s="8"/>
      <c r="C39" s="8"/>
    </row>
    <row r="40" spans="1:3">
      <c r="A40" s="8"/>
      <c r="C40" s="8"/>
    </row>
    <row r="41" spans="1:3">
      <c r="A41" s="8"/>
      <c r="C41" s="8"/>
    </row>
    <row r="42" spans="1:3">
      <c r="A42" s="8"/>
      <c r="C42" s="8"/>
    </row>
    <row r="43" spans="1:3">
      <c r="A43" s="8"/>
      <c r="C43" s="8"/>
    </row>
    <row r="44" spans="1:3">
      <c r="A44" s="8"/>
      <c r="C44" s="8"/>
    </row>
    <row r="49" spans="1:3">
      <c r="A49" s="239"/>
      <c r="C49" s="239"/>
    </row>
    <row r="55" spans="1:3">
      <c r="A55" s="8"/>
      <c r="C55" s="8"/>
    </row>
    <row r="56" spans="1:3">
      <c r="A56" s="8"/>
      <c r="C56" s="8"/>
    </row>
    <row r="57" spans="1:3">
      <c r="A57" s="8"/>
      <c r="C57" s="8"/>
    </row>
    <row r="58" spans="1:3">
      <c r="A58" s="8"/>
      <c r="C58" s="8"/>
    </row>
    <row r="59" spans="1:3">
      <c r="A59" s="8"/>
      <c r="C59" s="8"/>
    </row>
    <row r="60" spans="1:3">
      <c r="A60" s="8"/>
      <c r="C60" s="8"/>
    </row>
    <row r="61" spans="1:3">
      <c r="A61" s="8"/>
      <c r="C61" s="8"/>
    </row>
    <row r="62" spans="1:3">
      <c r="A62" s="8"/>
      <c r="C62" s="8"/>
    </row>
    <row r="63" spans="1:3">
      <c r="A63" s="8"/>
      <c r="C63" s="8"/>
    </row>
    <row r="69" spans="1:3">
      <c r="A69" s="8"/>
      <c r="C69" s="8"/>
    </row>
    <row r="70" spans="1:3">
      <c r="A70" s="8"/>
      <c r="C70" s="8"/>
    </row>
    <row r="71" spans="1:3">
      <c r="A71" s="8"/>
      <c r="C71" s="8"/>
    </row>
    <row r="72" spans="1:3">
      <c r="A72" s="8"/>
      <c r="C72" s="8"/>
    </row>
    <row r="73" spans="1:3">
      <c r="A73" s="8"/>
      <c r="C73" s="8"/>
    </row>
    <row r="74" spans="1:3">
      <c r="A74" s="8"/>
      <c r="C74" s="8"/>
    </row>
    <row r="76" spans="1:3">
      <c r="A76" s="301"/>
      <c r="C76" s="301"/>
    </row>
    <row r="82" spans="1:3">
      <c r="A82" s="8"/>
      <c r="C82" s="8"/>
    </row>
    <row r="83" spans="1:3">
      <c r="A83" s="8"/>
      <c r="C83" s="8"/>
    </row>
    <row r="84" spans="1:3">
      <c r="A84" s="8"/>
      <c r="C84" s="8"/>
    </row>
    <row r="85" spans="1:3">
      <c r="A85" s="8"/>
      <c r="C85" s="8"/>
    </row>
    <row r="86" spans="1:3">
      <c r="A86" s="5"/>
      <c r="C86" s="5"/>
    </row>
    <row r="96" spans="1:3">
      <c r="A96" s="8"/>
      <c r="C96" s="8"/>
    </row>
    <row r="97" spans="1:3">
      <c r="A97" s="8"/>
      <c r="C97" s="8"/>
    </row>
    <row r="98" spans="1:3">
      <c r="A98" s="8"/>
      <c r="C98" s="8"/>
    </row>
    <row r="99" spans="1:3">
      <c r="A99" s="8"/>
      <c r="C99" s="8"/>
    </row>
    <row r="100" spans="1:3">
      <c r="A100" s="8"/>
      <c r="C100" s="8"/>
    </row>
    <row r="101" spans="1:3">
      <c r="A101" s="8"/>
      <c r="C101" s="8"/>
    </row>
    <row r="102" spans="1:3">
      <c r="A102" s="8"/>
      <c r="C102" s="8"/>
    </row>
    <row r="103" spans="1:3">
      <c r="A103" s="8"/>
      <c r="C103" s="8"/>
    </row>
    <row r="110" spans="1:3">
      <c r="A110" s="8"/>
      <c r="C110" s="8"/>
    </row>
    <row r="111" spans="1:3">
      <c r="A111" s="8"/>
      <c r="C111" s="8"/>
    </row>
    <row r="112" spans="1:3">
      <c r="A112" s="8"/>
      <c r="C112" s="8"/>
    </row>
    <row r="113" spans="1:3">
      <c r="A113" s="8"/>
      <c r="C113" s="8"/>
    </row>
    <row r="114" spans="1:3">
      <c r="A114" s="8"/>
      <c r="C114" s="8"/>
    </row>
    <row r="115" spans="1:3">
      <c r="A115" s="8"/>
      <c r="C115" s="8"/>
    </row>
    <row r="125" spans="1:3">
      <c r="A125" s="8"/>
      <c r="C125" s="8"/>
    </row>
    <row r="126" spans="1:3">
      <c r="A126" s="8"/>
      <c r="C126" s="8"/>
    </row>
    <row r="127" spans="1:3">
      <c r="A127" s="8"/>
      <c r="C127" s="8"/>
    </row>
    <row r="128" spans="1:3">
      <c r="A128" s="8"/>
      <c r="C128" s="8"/>
    </row>
    <row r="129" spans="1:3">
      <c r="A129" s="8"/>
      <c r="C129" s="8"/>
    </row>
    <row r="130" spans="1:3">
      <c r="A130" s="8"/>
      <c r="C130" s="8"/>
    </row>
    <row r="131" spans="1:3">
      <c r="A131" s="8"/>
      <c r="C131" s="8"/>
    </row>
    <row r="132" spans="1:3">
      <c r="A132" s="8"/>
      <c r="C132" s="8"/>
    </row>
    <row r="142" spans="1:3">
      <c r="A142" s="8"/>
      <c r="C142" s="8"/>
    </row>
    <row r="143" spans="1:3">
      <c r="A143" s="8"/>
      <c r="C143" s="8"/>
    </row>
    <row r="144" spans="1:3">
      <c r="A144" s="8"/>
      <c r="C144" s="8"/>
    </row>
    <row r="145" spans="1:3">
      <c r="A145" s="8"/>
      <c r="C145" s="8"/>
    </row>
    <row r="146" spans="1:3">
      <c r="A146" s="8"/>
      <c r="C146" s="8"/>
    </row>
    <row r="147" spans="1:3">
      <c r="A147" s="8"/>
      <c r="C147" s="8"/>
    </row>
    <row r="148" spans="1:3">
      <c r="A148" s="8"/>
      <c r="C148" s="8"/>
    </row>
    <row r="149" spans="1:3">
      <c r="A149" s="8"/>
      <c r="C149" s="8"/>
    </row>
    <row r="159" spans="1:3">
      <c r="A159" s="8"/>
      <c r="C159" s="8"/>
    </row>
    <row r="160" spans="1:3">
      <c r="A160" s="8"/>
      <c r="C160" s="8"/>
    </row>
    <row r="161" spans="1:3">
      <c r="A161" s="8"/>
      <c r="C161" s="8"/>
    </row>
    <row r="162" spans="1:3">
      <c r="A162" s="8"/>
      <c r="C162" s="8"/>
    </row>
    <row r="163" spans="1:3">
      <c r="A163" s="8"/>
      <c r="C163" s="8"/>
    </row>
    <row r="164" spans="1:3">
      <c r="A164" s="8"/>
      <c r="C164" s="8"/>
    </row>
    <row r="165" spans="1:3">
      <c r="A165" s="8"/>
      <c r="C165" s="8"/>
    </row>
    <row r="166" spans="1:3">
      <c r="A166" s="8"/>
      <c r="C166" s="8"/>
    </row>
    <row r="178" spans="1:3">
      <c r="A178" s="8"/>
      <c r="C178" s="8"/>
    </row>
    <row r="179" spans="1:3">
      <c r="A179" s="8"/>
      <c r="C179" s="8"/>
    </row>
    <row r="180" spans="1:3">
      <c r="A180" s="8"/>
      <c r="C180" s="8"/>
    </row>
    <row r="181" spans="1:3">
      <c r="A181" s="8"/>
      <c r="C181" s="8"/>
    </row>
    <row r="182" spans="1:3">
      <c r="A182" s="8"/>
      <c r="C182" s="8"/>
    </row>
    <row r="183" spans="1:3">
      <c r="A183" s="8"/>
      <c r="C183" s="8"/>
    </row>
    <row r="184" spans="1:3">
      <c r="A184" s="8"/>
      <c r="C184" s="8"/>
    </row>
    <row r="185" spans="1:3">
      <c r="A185" s="8"/>
      <c r="C185" s="8"/>
    </row>
    <row r="195" spans="1:3">
      <c r="A195" s="8"/>
      <c r="C195" s="8"/>
    </row>
    <row r="196" spans="1:3">
      <c r="A196" s="8"/>
      <c r="C196" s="8"/>
    </row>
    <row r="197" spans="1:3">
      <c r="A197" s="8"/>
      <c r="C197" s="8"/>
    </row>
    <row r="198" spans="1:3">
      <c r="A198" s="8"/>
      <c r="C198" s="8"/>
    </row>
    <row r="199" spans="1:3">
      <c r="A199" s="8"/>
      <c r="C199" s="8"/>
    </row>
    <row r="200" spans="1:3">
      <c r="A200" s="8"/>
      <c r="C200" s="8"/>
    </row>
    <row r="201" spans="1:3">
      <c r="A201" s="8"/>
      <c r="C201" s="8"/>
    </row>
    <row r="202" spans="1:3">
      <c r="A202" s="8"/>
      <c r="C202" s="8"/>
    </row>
    <row r="212" spans="1:3">
      <c r="A212" s="8"/>
      <c r="C212" s="8"/>
    </row>
    <row r="213" spans="1:3">
      <c r="A213" s="8"/>
      <c r="C213" s="8"/>
    </row>
    <row r="214" spans="1:3">
      <c r="A214" s="8"/>
      <c r="C214" s="8"/>
    </row>
    <row r="215" spans="1:3">
      <c r="A215" s="8"/>
      <c r="C215" s="8"/>
    </row>
    <row r="216" spans="1:3">
      <c r="A216" s="8"/>
      <c r="C216" s="8"/>
    </row>
    <row r="217" spans="1:3">
      <c r="A217" s="8"/>
      <c r="C217" s="8"/>
    </row>
    <row r="218" spans="1:3">
      <c r="A218" s="8"/>
      <c r="C218" s="8"/>
    </row>
    <row r="219" spans="1:3">
      <c r="A219" s="8"/>
      <c r="C219" s="8"/>
    </row>
    <row r="229" spans="1:3">
      <c r="A229" s="8"/>
      <c r="C229" s="8"/>
    </row>
    <row r="230" spans="1:3">
      <c r="A230" s="8"/>
      <c r="C230" s="8"/>
    </row>
    <row r="231" spans="1:3">
      <c r="A231" s="8"/>
      <c r="C231" s="8"/>
    </row>
    <row r="232" spans="1:3">
      <c r="A232" s="8"/>
      <c r="C232" s="8"/>
    </row>
    <row r="233" spans="1:3">
      <c r="A233" s="8"/>
      <c r="C233" s="8"/>
    </row>
    <row r="234" spans="1:3">
      <c r="A234" s="8"/>
      <c r="C234" s="8"/>
    </row>
    <row r="235" spans="1:3">
      <c r="A235" s="8"/>
      <c r="C235" s="8"/>
    </row>
    <row r="236" spans="1:3">
      <c r="A236" s="8"/>
      <c r="C236" s="8"/>
    </row>
    <row r="246" spans="1:3">
      <c r="A246" s="8"/>
      <c r="C246" s="8"/>
    </row>
    <row r="247" spans="1:3">
      <c r="A247" s="8"/>
      <c r="C247" s="8"/>
    </row>
    <row r="248" spans="1:3">
      <c r="A248" s="8"/>
      <c r="C248" s="8"/>
    </row>
    <row r="249" spans="1:3">
      <c r="A249" s="8"/>
      <c r="C249" s="8"/>
    </row>
    <row r="250" spans="1:3">
      <c r="A250" s="8"/>
      <c r="C250" s="8"/>
    </row>
    <row r="251" spans="1:3">
      <c r="A251" s="8"/>
      <c r="C251" s="8"/>
    </row>
    <row r="252" spans="1:3">
      <c r="A252" s="8"/>
      <c r="C252" s="8"/>
    </row>
    <row r="253" spans="1:3">
      <c r="A253" s="8"/>
      <c r="C253" s="8"/>
    </row>
    <row r="263" spans="1:3">
      <c r="A263" s="8"/>
      <c r="C263" s="8"/>
    </row>
    <row r="264" spans="1:3">
      <c r="A264" s="8"/>
      <c r="C264" s="8"/>
    </row>
    <row r="265" spans="1:3">
      <c r="A265" s="8"/>
      <c r="C265" s="8"/>
    </row>
    <row r="266" spans="1:3">
      <c r="A266" s="8"/>
      <c r="C266" s="8"/>
    </row>
    <row r="267" spans="1:3">
      <c r="A267" s="8"/>
      <c r="C267" s="8"/>
    </row>
    <row r="268" spans="1:3">
      <c r="A268" s="8"/>
      <c r="C268" s="8"/>
    </row>
    <row r="269" spans="1:3">
      <c r="A269" s="8"/>
      <c r="C269" s="8"/>
    </row>
    <row r="270" spans="1:3">
      <c r="A270" s="8"/>
      <c r="C270" s="8"/>
    </row>
    <row r="280" spans="1:3">
      <c r="A280" s="8"/>
      <c r="C280" s="8"/>
    </row>
    <row r="281" spans="1:3">
      <c r="A281" s="8"/>
      <c r="C281" s="8"/>
    </row>
    <row r="282" spans="1:3">
      <c r="A282" s="8"/>
      <c r="C282" s="8"/>
    </row>
    <row r="283" spans="1:3">
      <c r="A283" s="8"/>
      <c r="C283" s="8"/>
    </row>
    <row r="284" spans="1:3">
      <c r="A284" s="8"/>
      <c r="C284" s="8"/>
    </row>
    <row r="285" spans="1:3">
      <c r="A285" s="8"/>
      <c r="C285" s="8"/>
    </row>
    <row r="286" spans="1:3">
      <c r="A286" s="8"/>
      <c r="C286" s="8"/>
    </row>
    <row r="287" spans="1:3">
      <c r="A287" s="8"/>
      <c r="C287" s="8"/>
    </row>
    <row r="297" spans="1:3">
      <c r="A297" s="8"/>
      <c r="C297" s="8"/>
    </row>
    <row r="298" spans="1:3">
      <c r="A298" s="8"/>
      <c r="C298" s="8"/>
    </row>
    <row r="299" spans="1:3">
      <c r="A299" s="8"/>
      <c r="C299" s="8"/>
    </row>
    <row r="300" spans="1:3">
      <c r="A300" s="8"/>
      <c r="C300" s="8"/>
    </row>
    <row r="301" spans="1:3">
      <c r="A301" s="8"/>
      <c r="C301" s="8"/>
    </row>
    <row r="302" spans="1:3">
      <c r="A302" s="8"/>
      <c r="C302" s="8"/>
    </row>
    <row r="303" spans="1:3">
      <c r="A303" s="8"/>
      <c r="C303" s="8"/>
    </row>
    <row r="304" spans="1:3">
      <c r="A304" s="8"/>
      <c r="C304" s="8"/>
    </row>
    <row r="314" spans="1:3">
      <c r="A314" s="8"/>
      <c r="C314" s="8"/>
    </row>
    <row r="315" spans="1:3">
      <c r="A315" s="8"/>
      <c r="C315" s="8"/>
    </row>
    <row r="316" spans="1:3">
      <c r="A316" s="8"/>
      <c r="C316" s="8"/>
    </row>
    <row r="317" spans="1:3">
      <c r="A317" s="8"/>
      <c r="C317" s="8"/>
    </row>
    <row r="318" spans="1:3">
      <c r="A318" s="8"/>
      <c r="C318" s="8"/>
    </row>
    <row r="319" spans="1:3">
      <c r="A319" s="8"/>
      <c r="C319" s="8"/>
    </row>
    <row r="320" spans="1:3">
      <c r="A320" s="8"/>
      <c r="C320" s="8"/>
    </row>
    <row r="321" spans="1:3">
      <c r="A321" s="8"/>
      <c r="C321" s="8"/>
    </row>
    <row r="331" spans="1:3">
      <c r="A331" s="8"/>
      <c r="C331" s="8"/>
    </row>
    <row r="332" spans="1:3">
      <c r="A332" s="8"/>
      <c r="C332" s="8"/>
    </row>
    <row r="333" spans="1:3">
      <c r="A333" s="8"/>
      <c r="C333" s="8"/>
    </row>
    <row r="334" spans="1:3">
      <c r="A334" s="8"/>
      <c r="C334" s="8"/>
    </row>
    <row r="335" spans="1:3">
      <c r="A335" s="8"/>
      <c r="C335" s="8"/>
    </row>
    <row r="336" spans="1:3">
      <c r="A336" s="8"/>
      <c r="C336" s="8"/>
    </row>
    <row r="337" spans="1:3">
      <c r="A337" s="8"/>
      <c r="C337" s="8"/>
    </row>
    <row r="338" spans="1:3">
      <c r="A338" s="8"/>
      <c r="C338" s="8"/>
    </row>
    <row r="348" spans="1:3">
      <c r="A348" s="8"/>
      <c r="C348" s="8"/>
    </row>
    <row r="349" spans="1:3">
      <c r="A349" s="8"/>
      <c r="C349" s="8"/>
    </row>
    <row r="350" spans="1:3">
      <c r="A350" s="8"/>
      <c r="C350" s="8"/>
    </row>
    <row r="351" spans="1:3">
      <c r="A351" s="8"/>
      <c r="C351" s="8"/>
    </row>
    <row r="352" spans="1:3">
      <c r="A352" s="8"/>
      <c r="C352" s="8"/>
    </row>
    <row r="353" spans="1:3">
      <c r="A353" s="8"/>
      <c r="C353" s="8"/>
    </row>
    <row r="354" spans="1:3">
      <c r="A354" s="8"/>
      <c r="C354" s="8"/>
    </row>
    <row r="355" spans="1:3">
      <c r="A355" s="8"/>
      <c r="C355" s="8"/>
    </row>
    <row r="365" spans="1:3">
      <c r="A365" s="8"/>
      <c r="C365" s="8"/>
    </row>
    <row r="366" spans="1:3">
      <c r="A366" s="8"/>
      <c r="C366" s="8"/>
    </row>
    <row r="367" spans="1:3">
      <c r="A367" s="8"/>
      <c r="C367" s="8"/>
    </row>
    <row r="368" spans="1:3">
      <c r="A368" s="8"/>
      <c r="C368" s="8"/>
    </row>
    <row r="369" spans="1:3">
      <c r="A369" s="8"/>
      <c r="C369" s="8"/>
    </row>
    <row r="370" spans="1:3">
      <c r="A370" s="8"/>
      <c r="C370" s="8"/>
    </row>
    <row r="371" spans="1:3">
      <c r="A371" s="8"/>
      <c r="C371" s="8"/>
    </row>
    <row r="372" spans="1:3">
      <c r="A372" s="8"/>
      <c r="C372" s="8"/>
    </row>
    <row r="382" spans="1:3">
      <c r="A382" s="8"/>
      <c r="C382" s="8"/>
    </row>
    <row r="383" spans="1:3">
      <c r="A383" s="8"/>
      <c r="C383" s="8"/>
    </row>
    <row r="384" spans="1:3">
      <c r="A384" s="8"/>
      <c r="C384" s="8"/>
    </row>
    <row r="385" spans="1:3">
      <c r="A385" s="8"/>
      <c r="C385" s="8"/>
    </row>
    <row r="386" spans="1:3">
      <c r="A386" s="8"/>
      <c r="C386" s="8"/>
    </row>
    <row r="387" spans="1:3">
      <c r="A387" s="8"/>
      <c r="C387" s="8"/>
    </row>
    <row r="388" spans="1:3">
      <c r="A388" s="8"/>
      <c r="C388" s="8"/>
    </row>
    <row r="389" spans="1:3">
      <c r="A389" s="8"/>
      <c r="C389" s="8"/>
    </row>
    <row r="399" spans="1:3">
      <c r="A399" s="8"/>
      <c r="C399" s="8"/>
    </row>
    <row r="400" spans="1:3">
      <c r="A400" s="8"/>
      <c r="C400" s="8"/>
    </row>
    <row r="401" spans="1:3">
      <c r="A401" s="8"/>
      <c r="C401" s="8"/>
    </row>
    <row r="402" spans="1:3">
      <c r="A402" s="8"/>
      <c r="C402" s="8"/>
    </row>
    <row r="403" spans="1:3">
      <c r="A403" s="8"/>
      <c r="C403" s="8"/>
    </row>
    <row r="404" spans="1:3">
      <c r="A404" s="8"/>
      <c r="C404" s="8"/>
    </row>
    <row r="405" spans="1:3">
      <c r="A405" s="8"/>
      <c r="C405" s="8"/>
    </row>
    <row r="406" spans="1:3">
      <c r="A406" s="8"/>
      <c r="C406" s="8"/>
    </row>
    <row r="416" spans="1:3">
      <c r="A416" s="8"/>
      <c r="C416" s="8"/>
    </row>
    <row r="417" spans="1:3">
      <c r="A417" s="8"/>
      <c r="C417" s="8"/>
    </row>
    <row r="418" spans="1:3">
      <c r="A418" s="8"/>
      <c r="C418" s="8"/>
    </row>
    <row r="419" spans="1:3">
      <c r="A419" s="8"/>
      <c r="C419" s="8"/>
    </row>
    <row r="420" spans="1:3">
      <c r="A420" s="8"/>
      <c r="C420" s="8"/>
    </row>
    <row r="421" spans="1:3">
      <c r="A421" s="8"/>
      <c r="C421" s="8"/>
    </row>
    <row r="422" spans="1:3">
      <c r="A422" s="8"/>
      <c r="C422" s="8"/>
    </row>
    <row r="423" spans="1:3">
      <c r="A423" s="8"/>
      <c r="C423" s="8"/>
    </row>
    <row r="433" spans="1:3">
      <c r="A433" s="8"/>
      <c r="C433" s="8"/>
    </row>
    <row r="434" spans="1:3">
      <c r="A434" s="8"/>
      <c r="C434" s="8"/>
    </row>
    <row r="435" spans="1:3">
      <c r="A435" s="8"/>
      <c r="C435" s="8"/>
    </row>
    <row r="436" spans="1:3">
      <c r="A436" s="8"/>
      <c r="C436" s="8"/>
    </row>
    <row r="437" spans="1:3">
      <c r="A437" s="8"/>
      <c r="C437" s="8"/>
    </row>
    <row r="438" spans="1:3">
      <c r="A438" s="8"/>
      <c r="C438" s="8"/>
    </row>
    <row r="439" spans="1:3">
      <c r="A439" s="8"/>
      <c r="C439" s="8"/>
    </row>
    <row r="440" spans="1:3">
      <c r="A440" s="8"/>
      <c r="C440" s="8"/>
    </row>
    <row r="450" spans="1:3">
      <c r="A450" s="8"/>
      <c r="C450" s="8"/>
    </row>
    <row r="451" spans="1:3">
      <c r="A451" s="8"/>
      <c r="C451" s="8"/>
    </row>
    <row r="452" spans="1:3">
      <c r="A452" s="8"/>
      <c r="C452" s="8"/>
    </row>
    <row r="453" spans="1:3">
      <c r="A453" s="8"/>
      <c r="C453" s="8"/>
    </row>
    <row r="454" spans="1:3">
      <c r="A454" s="8"/>
      <c r="C454" s="8"/>
    </row>
    <row r="455" spans="1:3">
      <c r="A455" s="8"/>
      <c r="C455" s="8"/>
    </row>
    <row r="456" spans="1:3">
      <c r="A456" s="8"/>
      <c r="C456" s="8"/>
    </row>
    <row r="457" spans="1:3">
      <c r="A457" s="8"/>
      <c r="C457" s="8"/>
    </row>
    <row r="469" spans="1:3">
      <c r="A469" s="8"/>
      <c r="C469" s="8"/>
    </row>
    <row r="470" spans="1:3">
      <c r="A470" s="8"/>
      <c r="C470" s="8"/>
    </row>
    <row r="471" spans="1:3">
      <c r="A471" s="8"/>
      <c r="C471" s="8"/>
    </row>
    <row r="472" spans="1:3">
      <c r="A472" s="8"/>
      <c r="C472" s="8"/>
    </row>
    <row r="473" spans="1:3">
      <c r="A473" s="8"/>
      <c r="C473" s="8"/>
    </row>
    <row r="474" spans="1:3">
      <c r="A474" s="8"/>
      <c r="C474" s="8"/>
    </row>
    <row r="475" spans="1:3">
      <c r="A475" s="8"/>
      <c r="C475" s="8"/>
    </row>
    <row r="476" spans="1:3">
      <c r="A476" s="8"/>
      <c r="C476" s="8"/>
    </row>
    <row r="486" spans="1:3">
      <c r="A486" s="8"/>
      <c r="C486" s="8"/>
    </row>
    <row r="487" spans="1:3">
      <c r="A487" s="8"/>
      <c r="C487" s="8"/>
    </row>
    <row r="488" spans="1:3">
      <c r="A488" s="8"/>
      <c r="C488" s="8"/>
    </row>
    <row r="489" spans="1:3">
      <c r="A489" s="8"/>
      <c r="C489" s="8"/>
    </row>
    <row r="490" spans="1:3">
      <c r="A490" s="8"/>
      <c r="C490" s="8"/>
    </row>
    <row r="491" spans="1:3">
      <c r="A491" s="8"/>
      <c r="C491" s="8"/>
    </row>
    <row r="492" spans="1:3">
      <c r="A492" s="8"/>
      <c r="C492" s="8"/>
    </row>
    <row r="493" spans="1:3">
      <c r="A493" s="8"/>
      <c r="C493" s="8"/>
    </row>
    <row r="503" spans="1:3">
      <c r="A503" s="8"/>
      <c r="C503" s="8"/>
    </row>
    <row r="504" spans="1:3">
      <c r="A504" s="8"/>
      <c r="C504" s="8"/>
    </row>
    <row r="505" spans="1:3">
      <c r="A505" s="8"/>
      <c r="C505" s="8"/>
    </row>
    <row r="506" spans="1:3">
      <c r="A506" s="8"/>
      <c r="C506" s="8"/>
    </row>
    <row r="507" spans="1:3">
      <c r="A507" s="8"/>
      <c r="C507" s="8"/>
    </row>
    <row r="508" spans="1:3">
      <c r="A508" s="8"/>
      <c r="C508" s="8"/>
    </row>
    <row r="509" spans="1:3">
      <c r="A509" s="8"/>
      <c r="C509" s="8"/>
    </row>
    <row r="510" spans="1:3">
      <c r="A510" s="8"/>
      <c r="C510" s="8"/>
    </row>
    <row r="520" spans="1:3">
      <c r="A520" s="8"/>
      <c r="C520" s="8"/>
    </row>
    <row r="521" spans="1:3">
      <c r="A521" s="8"/>
      <c r="C521" s="8"/>
    </row>
    <row r="522" spans="1:3">
      <c r="A522" s="8"/>
      <c r="C522" s="8"/>
    </row>
    <row r="523" spans="1:3">
      <c r="A523" s="8"/>
      <c r="C523" s="8"/>
    </row>
    <row r="524" spans="1:3">
      <c r="A524" s="8"/>
      <c r="C524" s="8"/>
    </row>
    <row r="525" spans="1:3">
      <c r="A525" s="8"/>
      <c r="C525" s="8"/>
    </row>
    <row r="526" spans="1:3">
      <c r="A526" s="8"/>
      <c r="C526" s="8"/>
    </row>
    <row r="527" spans="1:3">
      <c r="A527" s="8"/>
      <c r="C527" s="8"/>
    </row>
    <row r="537" spans="1:3">
      <c r="A537" s="8"/>
      <c r="C537" s="8"/>
    </row>
    <row r="538" spans="1:3">
      <c r="A538" s="8"/>
      <c r="C538" s="8"/>
    </row>
    <row r="539" spans="1:3">
      <c r="A539" s="8"/>
      <c r="C539" s="8"/>
    </row>
    <row r="540" spans="1:3">
      <c r="A540" s="8"/>
      <c r="C540" s="8"/>
    </row>
    <row r="541" spans="1:3">
      <c r="A541" s="8"/>
      <c r="C541" s="8"/>
    </row>
    <row r="542" spans="1:3">
      <c r="A542" s="8"/>
      <c r="C542" s="8"/>
    </row>
    <row r="543" spans="1:3">
      <c r="A543" s="8"/>
      <c r="C543" s="8"/>
    </row>
    <row r="544" spans="1:3">
      <c r="A544" s="8"/>
      <c r="C544" s="8"/>
    </row>
    <row r="554" spans="1:3">
      <c r="A554" s="8"/>
      <c r="C554" s="8"/>
    </row>
    <row r="555" spans="1:3">
      <c r="A555" s="8"/>
      <c r="C555" s="8"/>
    </row>
    <row r="556" spans="1:3">
      <c r="A556" s="8"/>
      <c r="C556" s="8"/>
    </row>
    <row r="557" spans="1:3">
      <c r="A557" s="8"/>
      <c r="C557" s="8"/>
    </row>
    <row r="558" spans="1:3">
      <c r="A558" s="8"/>
      <c r="C558" s="8"/>
    </row>
    <row r="559" spans="1:3">
      <c r="A559" s="8"/>
      <c r="C559" s="8"/>
    </row>
    <row r="560" spans="1:3">
      <c r="A560" s="8"/>
      <c r="C560" s="8"/>
    </row>
    <row r="561" spans="1:3">
      <c r="A561" s="8"/>
      <c r="C561" s="8"/>
    </row>
    <row r="571" spans="1:3">
      <c r="A571" s="8"/>
      <c r="C571" s="8"/>
    </row>
    <row r="572" spans="1:3">
      <c r="A572" s="8"/>
      <c r="C572" s="8"/>
    </row>
    <row r="573" spans="1:3">
      <c r="A573" s="8"/>
      <c r="C573" s="8"/>
    </row>
    <row r="574" spans="1:3">
      <c r="A574" s="8"/>
      <c r="C574" s="8"/>
    </row>
    <row r="575" spans="1:3">
      <c r="A575" s="8"/>
      <c r="C575" s="8"/>
    </row>
    <row r="576" spans="1:3">
      <c r="A576" s="8"/>
      <c r="C576" s="8"/>
    </row>
    <row r="577" spans="1:3">
      <c r="A577" s="8"/>
      <c r="C577" s="8"/>
    </row>
    <row r="578" spans="1:3">
      <c r="A578" s="8"/>
      <c r="C578" s="8"/>
    </row>
    <row r="588" spans="1:3">
      <c r="A588" s="8"/>
      <c r="C588" s="8"/>
    </row>
    <row r="589" spans="1:3">
      <c r="A589" s="8"/>
      <c r="C589" s="8"/>
    </row>
    <row r="590" spans="1:3">
      <c r="A590" s="8"/>
      <c r="C590" s="8"/>
    </row>
    <row r="591" spans="1:3">
      <c r="A591" s="8"/>
      <c r="C591" s="8"/>
    </row>
    <row r="592" spans="1:3">
      <c r="A592" s="8"/>
      <c r="C592" s="8"/>
    </row>
    <row r="593" spans="1:3">
      <c r="A593" s="8"/>
      <c r="C593" s="8"/>
    </row>
    <row r="594" spans="1:3">
      <c r="A594" s="8"/>
      <c r="C594" s="8"/>
    </row>
    <row r="595" spans="1:3">
      <c r="A595" s="8"/>
      <c r="C595" s="8"/>
    </row>
    <row r="605" spans="1:3">
      <c r="A605" s="8"/>
      <c r="C605" s="8"/>
    </row>
    <row r="606" spans="1:3">
      <c r="A606" s="8"/>
      <c r="C606" s="8"/>
    </row>
    <row r="607" spans="1:3">
      <c r="A607" s="8"/>
      <c r="C607" s="8"/>
    </row>
    <row r="608" spans="1:3">
      <c r="A608" s="8"/>
      <c r="C608" s="8"/>
    </row>
    <row r="609" spans="1:3">
      <c r="A609" s="8"/>
      <c r="C609" s="8"/>
    </row>
    <row r="610" spans="1:3">
      <c r="A610" s="8"/>
      <c r="C610" s="8"/>
    </row>
    <row r="611" spans="1:3">
      <c r="A611" s="8"/>
      <c r="C611" s="8"/>
    </row>
    <row r="612" spans="1:3">
      <c r="A612" s="8"/>
      <c r="C612" s="8"/>
    </row>
    <row r="622" spans="1:3">
      <c r="A622" s="8"/>
      <c r="C622" s="8"/>
    </row>
    <row r="623" spans="1:3">
      <c r="A623" s="8"/>
      <c r="C623" s="8"/>
    </row>
    <row r="624" spans="1:3">
      <c r="A624" s="8"/>
      <c r="C624" s="8"/>
    </row>
    <row r="625" spans="1:3">
      <c r="A625" s="8"/>
      <c r="C625" s="8"/>
    </row>
    <row r="626" spans="1:3">
      <c r="A626" s="8"/>
      <c r="C626" s="8"/>
    </row>
    <row r="627" spans="1:3">
      <c r="A627" s="8"/>
      <c r="C627" s="8"/>
    </row>
    <row r="628" spans="1:3">
      <c r="A628" s="8"/>
      <c r="C628" s="8"/>
    </row>
    <row r="629" spans="1:3">
      <c r="A629" s="8"/>
      <c r="C629" s="8"/>
    </row>
    <row r="641" spans="1:3">
      <c r="A641" s="8"/>
      <c r="C641" s="8"/>
    </row>
    <row r="642" spans="1:3">
      <c r="A642" s="8"/>
      <c r="C642" s="8"/>
    </row>
    <row r="643" spans="1:3">
      <c r="A643" s="8"/>
      <c r="C643" s="8"/>
    </row>
    <row r="644" spans="1:3">
      <c r="A644" s="8"/>
      <c r="C644" s="8"/>
    </row>
    <row r="645" spans="1:3">
      <c r="A645" s="8"/>
      <c r="C645" s="8"/>
    </row>
    <row r="646" spans="1:3">
      <c r="A646" s="8"/>
      <c r="C646" s="8"/>
    </row>
    <row r="647" spans="1:3">
      <c r="A647" s="8"/>
      <c r="C647" s="8"/>
    </row>
    <row r="648" spans="1:3">
      <c r="A648" s="8"/>
      <c r="C648" s="8"/>
    </row>
    <row r="649" spans="1:3">
      <c r="A649" s="8"/>
      <c r="C649" s="8"/>
    </row>
    <row r="650" spans="1:3">
      <c r="A650" s="8"/>
      <c r="C650" s="8"/>
    </row>
    <row r="658" spans="1:3">
      <c r="A658" s="8"/>
      <c r="C658" s="8"/>
    </row>
    <row r="659" spans="1:3">
      <c r="A659" s="8"/>
      <c r="C659" s="8"/>
    </row>
    <row r="660" spans="1:3">
      <c r="A660" s="8"/>
      <c r="C660" s="8"/>
    </row>
    <row r="661" spans="1:3">
      <c r="A661" s="8"/>
      <c r="C661" s="8"/>
    </row>
    <row r="662" spans="1:3">
      <c r="A662" s="8"/>
      <c r="C662" s="8"/>
    </row>
    <row r="663" spans="1:3">
      <c r="A663" s="8"/>
      <c r="C663" s="8"/>
    </row>
    <row r="664" spans="1:3">
      <c r="A664" s="8"/>
      <c r="C664" s="8"/>
    </row>
    <row r="665" spans="1:3">
      <c r="A665" s="8"/>
      <c r="C665" s="8"/>
    </row>
    <row r="666" spans="1:3">
      <c r="A666" s="8"/>
      <c r="C666" s="8"/>
    </row>
    <row r="667" spans="1:3">
      <c r="A667" s="8"/>
      <c r="C667" s="8"/>
    </row>
    <row r="675" spans="1:3">
      <c r="A675" s="8"/>
      <c r="C675" s="8"/>
    </row>
    <row r="676" spans="1:3">
      <c r="A676" s="8"/>
      <c r="C676" s="8"/>
    </row>
    <row r="677" spans="1:3">
      <c r="A677" s="8"/>
      <c r="C677" s="8"/>
    </row>
    <row r="678" spans="1:3">
      <c r="A678" s="8"/>
      <c r="C678" s="8"/>
    </row>
    <row r="679" spans="1:3">
      <c r="A679" s="8"/>
      <c r="C679" s="8"/>
    </row>
    <row r="680" spans="1:3">
      <c r="A680" s="8"/>
      <c r="C680" s="8"/>
    </row>
    <row r="681" spans="1:3">
      <c r="A681" s="8"/>
      <c r="C681" s="8"/>
    </row>
    <row r="682" spans="1:3">
      <c r="A682" s="8"/>
      <c r="C682" s="8"/>
    </row>
    <row r="683" spans="1:3">
      <c r="A683" s="8"/>
      <c r="C683" s="8"/>
    </row>
    <row r="684" spans="1:3">
      <c r="A684" s="8"/>
      <c r="C684" s="8"/>
    </row>
    <row r="694" spans="1:3">
      <c r="A694" s="8"/>
      <c r="C694" s="8"/>
    </row>
    <row r="695" spans="1:3">
      <c r="A695" s="8"/>
      <c r="C695" s="8"/>
    </row>
    <row r="696" spans="1:3">
      <c r="A696" s="8"/>
      <c r="C696" s="8"/>
    </row>
    <row r="697" spans="1:3">
      <c r="A697" s="8"/>
      <c r="C697" s="8"/>
    </row>
    <row r="698" spans="1:3">
      <c r="A698" s="8"/>
      <c r="C698" s="8"/>
    </row>
    <row r="699" spans="1:3">
      <c r="A699" s="8"/>
      <c r="C699" s="8"/>
    </row>
    <row r="700" spans="1:3">
      <c r="A700" s="8"/>
      <c r="C700" s="8"/>
    </row>
    <row r="701" spans="1:3">
      <c r="A701" s="8"/>
      <c r="C701" s="8"/>
    </row>
    <row r="702" spans="1:3">
      <c r="A702" s="8"/>
      <c r="C702" s="8"/>
    </row>
    <row r="703" spans="1:3">
      <c r="A703" s="8"/>
      <c r="C703" s="8"/>
    </row>
    <row r="711" spans="1:3">
      <c r="A711" s="8"/>
      <c r="C711" s="8"/>
    </row>
    <row r="712" spans="1:3">
      <c r="A712" s="8"/>
      <c r="C712" s="8"/>
    </row>
    <row r="713" spans="1:3">
      <c r="A713" s="8"/>
      <c r="C713" s="8"/>
    </row>
    <row r="714" spans="1:3">
      <c r="A714" s="8"/>
      <c r="C714" s="8"/>
    </row>
    <row r="715" spans="1:3">
      <c r="A715" s="8"/>
      <c r="C715" s="8"/>
    </row>
    <row r="716" spans="1:3">
      <c r="A716" s="8"/>
      <c r="C716" s="8"/>
    </row>
    <row r="717" spans="1:3">
      <c r="A717" s="8"/>
      <c r="C717" s="8"/>
    </row>
    <row r="718" spans="1:3">
      <c r="A718" s="8"/>
      <c r="C718" s="8"/>
    </row>
    <row r="730" spans="1:3">
      <c r="A730" s="8"/>
      <c r="C730" s="8"/>
    </row>
    <row r="731" spans="1:3">
      <c r="A731" s="8"/>
      <c r="C731" s="8"/>
    </row>
    <row r="732" spans="1:3">
      <c r="A732" s="8"/>
      <c r="C732" s="8"/>
    </row>
    <row r="733" spans="1:3">
      <c r="A733" s="8"/>
      <c r="C733" s="8"/>
    </row>
    <row r="734" spans="1:3">
      <c r="A734" s="8"/>
      <c r="C734" s="8"/>
    </row>
    <row r="735" spans="1:3">
      <c r="A735" s="8"/>
      <c r="C735" s="8"/>
    </row>
    <row r="736" spans="1:3">
      <c r="A736" s="8"/>
      <c r="C736" s="8"/>
    </row>
    <row r="737" spans="1:3">
      <c r="A737" s="8"/>
      <c r="C737" s="8"/>
    </row>
    <row r="749" spans="1:3">
      <c r="A749" s="8"/>
      <c r="C749" s="8"/>
    </row>
    <row r="750" spans="1:3">
      <c r="A750" s="8"/>
      <c r="C750" s="8"/>
    </row>
    <row r="751" spans="1:3">
      <c r="A751" s="8"/>
      <c r="C751" s="8"/>
    </row>
    <row r="752" spans="1:3">
      <c r="A752" s="8"/>
      <c r="C752" s="8"/>
    </row>
    <row r="753" spans="1:3">
      <c r="A753" s="8"/>
      <c r="C753" s="8"/>
    </row>
    <row r="754" spans="1:3">
      <c r="A754" s="8"/>
      <c r="C754" s="8"/>
    </row>
    <row r="755" spans="1:3">
      <c r="A755" s="8"/>
      <c r="C755" s="8"/>
    </row>
    <row r="756" spans="1:3">
      <c r="A756" s="8"/>
      <c r="C756" s="8"/>
    </row>
    <row r="766" spans="1:3">
      <c r="A766" s="8"/>
      <c r="C766" s="8"/>
    </row>
    <row r="767" spans="1:3">
      <c r="A767" s="8"/>
      <c r="C767" s="8"/>
    </row>
    <row r="768" spans="1:3">
      <c r="A768" s="8"/>
      <c r="C768" s="8"/>
    </row>
    <row r="769" spans="1:3">
      <c r="A769" s="8"/>
      <c r="C769" s="8"/>
    </row>
    <row r="770" spans="1:3">
      <c r="A770" s="8"/>
      <c r="C770" s="8"/>
    </row>
    <row r="771" spans="1:3">
      <c r="A771" s="8"/>
      <c r="C771" s="8"/>
    </row>
    <row r="772" spans="1:3">
      <c r="A772" s="8"/>
      <c r="C772" s="8"/>
    </row>
    <row r="773" spans="1:3">
      <c r="A773" s="8"/>
      <c r="C773" s="8"/>
    </row>
    <row r="783" spans="1:3">
      <c r="A783" s="8"/>
      <c r="C783" s="8"/>
    </row>
    <row r="784" spans="1:3">
      <c r="A784" s="8"/>
      <c r="C784" s="8"/>
    </row>
    <row r="785" spans="1:3">
      <c r="A785" s="8"/>
      <c r="C785" s="8"/>
    </row>
    <row r="786" spans="1:3">
      <c r="A786" s="8"/>
      <c r="C786" s="8"/>
    </row>
    <row r="787" spans="1:3">
      <c r="A787" s="8"/>
      <c r="C787" s="8"/>
    </row>
    <row r="788" spans="1:3">
      <c r="A788" s="8"/>
      <c r="C788" s="8"/>
    </row>
    <row r="789" spans="1:3">
      <c r="A789" s="8"/>
      <c r="C789" s="8"/>
    </row>
    <row r="790" spans="1:3">
      <c r="A790" s="8"/>
      <c r="C790" s="8"/>
    </row>
    <row r="800" spans="1:3">
      <c r="A800" s="8"/>
      <c r="C800" s="8"/>
    </row>
    <row r="801" spans="1:3">
      <c r="A801" s="8"/>
      <c r="C801" s="8"/>
    </row>
    <row r="802" spans="1:3">
      <c r="A802" s="8"/>
      <c r="C802" s="8"/>
    </row>
    <row r="803" spans="1:3">
      <c r="A803" s="8"/>
      <c r="C803" s="8"/>
    </row>
    <row r="804" spans="1:3">
      <c r="A804" s="8"/>
      <c r="C804" s="8"/>
    </row>
    <row r="805" spans="1:3">
      <c r="A805" s="8"/>
      <c r="C805" s="8"/>
    </row>
    <row r="806" spans="1:3">
      <c r="A806" s="8"/>
      <c r="C806" s="8"/>
    </row>
    <row r="807" spans="1:3">
      <c r="A807" s="8"/>
      <c r="C807" s="8"/>
    </row>
  </sheetData>
  <sheetProtection algorithmName="SHA-512" hashValue="kVBnmrOdhDR/kZ8b/3NbiJvK91LfHQUcoeBae6e6b0qkgAiavLS7fIevPPxyteeMdMjiNkiCGesDlWHJhcw0jQ==" saltValue="5Dgn6JERZRfMSKwlMQ00tg==" spinCount="100000" sheet="1" objects="1" scenarios="1"/>
  <pageMargins left="0.70866141732283472" right="0.70866141732283472" top="0.78740157480314965" bottom="0.78740157480314965" header="0.31496062992125984" footer="0.31496062992125984"/>
  <pageSetup paperSize="9" scale="96" fitToHeight="0" orientation="portrait" horizontalDpi="1200" verticalDpi="1200" r:id="rId1"/>
  <headerFooter>
    <oddFooter>&amp;C&amp;F / 
&amp;A&amp;RSeite &amp;P von &amp;N&amp;L&amp;"Calibri"&amp;11 Gedruckt am: &amp;D_x000D_&amp;1#&amp;"Arial"&amp;10 [Internal]</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25"/>
  <sheetViews>
    <sheetView zoomScale="90" zoomScaleNormal="90" workbookViewId="0">
      <pane xSplit="1" ySplit="3" topLeftCell="B4" activePane="bottomRight" state="frozen"/>
      <selection pane="topRight"/>
      <selection pane="bottomLeft"/>
      <selection pane="bottomRight"/>
    </sheetView>
  </sheetViews>
  <sheetFormatPr baseColWidth="10" defaultColWidth="11.42578125" defaultRowHeight="14.25"/>
  <cols>
    <col min="1" max="1" width="23.28515625" style="37" customWidth="1"/>
    <col min="2" max="5" width="25.7109375" style="95" customWidth="1"/>
    <col min="6" max="6" width="25.7109375" style="120" customWidth="1"/>
    <col min="7" max="17" width="25.7109375" style="95" customWidth="1"/>
    <col min="18" max="18" width="10.42578125" style="95" customWidth="1"/>
    <col min="19" max="41" width="25.7109375" style="37" customWidth="1"/>
    <col min="42" max="46" width="11.42578125" style="278"/>
    <col min="47" max="16384" width="11.42578125" style="37"/>
  </cols>
  <sheetData>
    <row r="1" spans="1:41" s="88" customFormat="1" ht="46.5" customHeight="1">
      <c r="A1" s="173" t="s">
        <v>208</v>
      </c>
      <c r="B1" s="482" t="s">
        <v>209</v>
      </c>
      <c r="C1" s="483"/>
      <c r="D1" s="484" t="s">
        <v>210</v>
      </c>
      <c r="E1" s="485"/>
      <c r="F1" s="498"/>
      <c r="G1" s="482" t="s">
        <v>211</v>
      </c>
      <c r="H1" s="483"/>
      <c r="I1" s="482" t="s">
        <v>212</v>
      </c>
      <c r="J1" s="483"/>
      <c r="K1" s="484" t="s">
        <v>213</v>
      </c>
      <c r="L1" s="485"/>
      <c r="M1" s="483"/>
      <c r="N1" s="486" t="s">
        <v>214</v>
      </c>
      <c r="O1" s="487"/>
      <c r="P1" s="482" t="s">
        <v>215</v>
      </c>
      <c r="Q1" s="483"/>
      <c r="R1" s="174"/>
      <c r="S1" s="476" t="s">
        <v>591</v>
      </c>
      <c r="T1" s="477"/>
      <c r="U1" s="478" t="s">
        <v>592</v>
      </c>
      <c r="V1" s="479"/>
      <c r="W1" s="478" t="s">
        <v>593</v>
      </c>
      <c r="X1" s="479"/>
      <c r="Y1" s="480" t="s">
        <v>594</v>
      </c>
      <c r="Z1" s="481"/>
      <c r="AA1" s="273" t="s">
        <v>595</v>
      </c>
      <c r="AB1" s="480" t="s">
        <v>596</v>
      </c>
      <c r="AC1" s="481"/>
      <c r="AD1" s="480" t="s">
        <v>597</v>
      </c>
      <c r="AE1" s="481"/>
      <c r="AF1" s="495" t="s">
        <v>598</v>
      </c>
      <c r="AG1" s="496"/>
      <c r="AH1" s="497" t="s">
        <v>599</v>
      </c>
      <c r="AI1" s="496"/>
      <c r="AJ1" s="276" t="s">
        <v>600</v>
      </c>
      <c r="AK1" s="280" t="s">
        <v>601</v>
      </c>
      <c r="AL1" s="480" t="s">
        <v>602</v>
      </c>
      <c r="AM1" s="481"/>
      <c r="AN1" s="480" t="s">
        <v>603</v>
      </c>
      <c r="AO1" s="481"/>
    </row>
    <row r="2" spans="1:41" s="176" customFormat="1" ht="30.75" customHeight="1" thickBot="1">
      <c r="A2" s="277" t="s">
        <v>604</v>
      </c>
      <c r="B2" s="488">
        <v>4</v>
      </c>
      <c r="C2" s="489"/>
      <c r="D2" s="488">
        <v>4</v>
      </c>
      <c r="E2" s="490"/>
      <c r="F2" s="489"/>
      <c r="G2" s="488">
        <v>4</v>
      </c>
      <c r="H2" s="489"/>
      <c r="I2" s="488">
        <v>4</v>
      </c>
      <c r="J2" s="489"/>
      <c r="K2" s="488">
        <v>4</v>
      </c>
      <c r="L2" s="490"/>
      <c r="M2" s="489"/>
      <c r="N2" s="491">
        <v>4</v>
      </c>
      <c r="O2" s="492"/>
      <c r="P2" s="488">
        <v>4</v>
      </c>
      <c r="Q2" s="489"/>
      <c r="R2" s="175"/>
      <c r="S2" s="493">
        <v>3</v>
      </c>
      <c r="T2" s="494"/>
      <c r="U2" s="501">
        <v>3</v>
      </c>
      <c r="V2" s="502"/>
      <c r="W2" s="493">
        <v>3</v>
      </c>
      <c r="X2" s="503"/>
      <c r="Y2" s="504">
        <v>3</v>
      </c>
      <c r="Z2" s="505"/>
      <c r="AA2" s="274">
        <v>2</v>
      </c>
      <c r="AB2" s="504">
        <v>3</v>
      </c>
      <c r="AC2" s="505"/>
      <c r="AD2" s="504">
        <v>2</v>
      </c>
      <c r="AE2" s="505"/>
      <c r="AF2" s="499">
        <v>2</v>
      </c>
      <c r="AG2" s="500"/>
      <c r="AH2" s="499">
        <v>3</v>
      </c>
      <c r="AI2" s="500"/>
      <c r="AJ2" s="275">
        <v>3</v>
      </c>
      <c r="AK2" s="281">
        <v>3</v>
      </c>
      <c r="AL2" s="499">
        <v>3</v>
      </c>
      <c r="AM2" s="500"/>
      <c r="AN2" s="499">
        <v>3</v>
      </c>
      <c r="AO2" s="500"/>
    </row>
    <row r="3" spans="1:41" ht="25.5" customHeight="1">
      <c r="A3" s="118" t="s">
        <v>216</v>
      </c>
      <c r="B3" s="89" t="s">
        <v>217</v>
      </c>
      <c r="C3" s="90" t="s">
        <v>218</v>
      </c>
      <c r="D3" s="89" t="s">
        <v>217</v>
      </c>
      <c r="E3" s="91" t="s">
        <v>217</v>
      </c>
      <c r="F3" s="92" t="s">
        <v>218</v>
      </c>
      <c r="G3" s="89" t="s">
        <v>217</v>
      </c>
      <c r="H3" s="90" t="s">
        <v>218</v>
      </c>
      <c r="I3" s="93" t="s">
        <v>217</v>
      </c>
      <c r="J3" s="92" t="s">
        <v>218</v>
      </c>
      <c r="K3" s="89" t="s">
        <v>217</v>
      </c>
      <c r="L3" s="91" t="s">
        <v>217</v>
      </c>
      <c r="M3" s="90" t="s">
        <v>218</v>
      </c>
      <c r="N3" s="89" t="s">
        <v>217</v>
      </c>
      <c r="O3" s="90" t="s">
        <v>218</v>
      </c>
      <c r="P3" s="93" t="s">
        <v>217</v>
      </c>
      <c r="Q3" s="90" t="s">
        <v>218</v>
      </c>
      <c r="R3" s="177"/>
      <c r="S3" s="178" t="s">
        <v>217</v>
      </c>
      <c r="T3" s="179" t="s">
        <v>217</v>
      </c>
      <c r="U3" s="178" t="s">
        <v>217</v>
      </c>
      <c r="V3" s="180" t="s">
        <v>218</v>
      </c>
      <c r="W3" s="178" t="s">
        <v>217</v>
      </c>
      <c r="X3" s="180" t="s">
        <v>218</v>
      </c>
      <c r="Y3" s="89" t="s">
        <v>217</v>
      </c>
      <c r="Z3" s="90" t="s">
        <v>218</v>
      </c>
      <c r="AA3" s="91" t="s">
        <v>217</v>
      </c>
      <c r="AB3" s="91" t="s">
        <v>217</v>
      </c>
      <c r="AC3" s="90" t="s">
        <v>218</v>
      </c>
      <c r="AD3" s="91" t="s">
        <v>217</v>
      </c>
      <c r="AE3" s="90" t="s">
        <v>218</v>
      </c>
      <c r="AF3" s="178" t="s">
        <v>217</v>
      </c>
      <c r="AG3" s="180" t="s">
        <v>218</v>
      </c>
      <c r="AH3" s="178" t="s">
        <v>217</v>
      </c>
      <c r="AI3" s="180" t="s">
        <v>218</v>
      </c>
      <c r="AJ3" s="279" t="s">
        <v>217</v>
      </c>
      <c r="AK3" s="293" t="s">
        <v>218</v>
      </c>
      <c r="AL3" s="178" t="s">
        <v>217</v>
      </c>
      <c r="AM3" s="180" t="s">
        <v>218</v>
      </c>
      <c r="AN3" s="178" t="s">
        <v>217</v>
      </c>
      <c r="AO3" s="180" t="s">
        <v>218</v>
      </c>
    </row>
    <row r="4" spans="1:41" s="189" customFormat="1" ht="75">
      <c r="A4" s="181" t="s">
        <v>219</v>
      </c>
      <c r="B4" s="182" t="s">
        <v>220</v>
      </c>
      <c r="C4" s="183" t="s">
        <v>221</v>
      </c>
      <c r="D4" s="182" t="s">
        <v>300</v>
      </c>
      <c r="E4" s="184" t="s">
        <v>301</v>
      </c>
      <c r="F4" s="183" t="s">
        <v>222</v>
      </c>
      <c r="G4" s="182" t="s">
        <v>223</v>
      </c>
      <c r="H4" s="183" t="s">
        <v>224</v>
      </c>
      <c r="I4" s="182" t="s">
        <v>225</v>
      </c>
      <c r="J4" s="183" t="s">
        <v>226</v>
      </c>
      <c r="K4" s="182" t="s">
        <v>227</v>
      </c>
      <c r="L4" s="184" t="s">
        <v>228</v>
      </c>
      <c r="M4" s="183" t="s">
        <v>229</v>
      </c>
      <c r="N4" s="182" t="s">
        <v>230</v>
      </c>
      <c r="O4" s="183" t="s">
        <v>231</v>
      </c>
      <c r="P4" s="185" t="s">
        <v>232</v>
      </c>
      <c r="Q4" s="186" t="s">
        <v>233</v>
      </c>
      <c r="R4" s="187"/>
      <c r="S4" s="182" t="s">
        <v>605</v>
      </c>
      <c r="T4" s="188" t="s">
        <v>606</v>
      </c>
      <c r="U4" s="182" t="s">
        <v>607</v>
      </c>
      <c r="V4" s="183" t="s">
        <v>608</v>
      </c>
      <c r="W4" s="182" t="s">
        <v>609</v>
      </c>
      <c r="X4" s="183" t="s">
        <v>610</v>
      </c>
      <c r="Y4" s="182" t="s">
        <v>611</v>
      </c>
      <c r="Z4" s="186" t="s">
        <v>612</v>
      </c>
      <c r="AA4" s="184" t="s">
        <v>613</v>
      </c>
      <c r="AB4" s="184" t="s">
        <v>614</v>
      </c>
      <c r="AC4" s="186" t="s">
        <v>615</v>
      </c>
      <c r="AD4" s="184" t="s">
        <v>616</v>
      </c>
      <c r="AE4" s="186" t="s">
        <v>615</v>
      </c>
      <c r="AF4" s="182" t="s">
        <v>617</v>
      </c>
      <c r="AG4" s="183" t="s">
        <v>618</v>
      </c>
      <c r="AH4" s="182" t="s">
        <v>619</v>
      </c>
      <c r="AI4" s="183" t="s">
        <v>620</v>
      </c>
      <c r="AJ4" s="282" t="s">
        <v>621</v>
      </c>
      <c r="AK4" s="287" t="s">
        <v>783</v>
      </c>
      <c r="AL4" s="182" t="s">
        <v>622</v>
      </c>
      <c r="AM4" s="183" t="s">
        <v>784</v>
      </c>
      <c r="AN4" s="182" t="s">
        <v>623</v>
      </c>
      <c r="AO4" s="183" t="s">
        <v>624</v>
      </c>
    </row>
    <row r="5" spans="1:41" ht="178.5">
      <c r="A5" s="181" t="s">
        <v>234</v>
      </c>
      <c r="B5" s="190" t="s">
        <v>235</v>
      </c>
      <c r="C5" s="191" t="s">
        <v>236</v>
      </c>
      <c r="D5" s="190" t="s">
        <v>625</v>
      </c>
      <c r="E5" s="192" t="s">
        <v>626</v>
      </c>
      <c r="F5" s="191" t="s">
        <v>237</v>
      </c>
      <c r="G5" s="190" t="s">
        <v>302</v>
      </c>
      <c r="H5" s="191" t="s">
        <v>303</v>
      </c>
      <c r="I5" s="190" t="s">
        <v>238</v>
      </c>
      <c r="J5" s="191" t="s">
        <v>239</v>
      </c>
      <c r="K5" s="190" t="s">
        <v>627</v>
      </c>
      <c r="L5" s="192" t="s">
        <v>240</v>
      </c>
      <c r="M5" s="191" t="s">
        <v>241</v>
      </c>
      <c r="N5" s="190" t="s">
        <v>628</v>
      </c>
      <c r="O5" s="191" t="s">
        <v>849</v>
      </c>
      <c r="P5" s="190" t="s">
        <v>242</v>
      </c>
      <c r="Q5" s="191" t="s">
        <v>243</v>
      </c>
      <c r="R5" s="177"/>
      <c r="S5" s="190" t="s">
        <v>629</v>
      </c>
      <c r="T5" s="193" t="s">
        <v>630</v>
      </c>
      <c r="U5" s="190" t="s">
        <v>631</v>
      </c>
      <c r="V5" s="191" t="s">
        <v>632</v>
      </c>
      <c r="W5" s="190" t="s">
        <v>633</v>
      </c>
      <c r="X5" s="191" t="s">
        <v>634</v>
      </c>
      <c r="Y5" s="190" t="s">
        <v>635</v>
      </c>
      <c r="Z5" s="191" t="s">
        <v>636</v>
      </c>
      <c r="AA5" s="192" t="s">
        <v>637</v>
      </c>
      <c r="AB5" s="192" t="s">
        <v>638</v>
      </c>
      <c r="AC5" s="191" t="s">
        <v>639</v>
      </c>
      <c r="AD5" s="192" t="s">
        <v>640</v>
      </c>
      <c r="AE5" s="191" t="s">
        <v>641</v>
      </c>
      <c r="AF5" s="190" t="s">
        <v>642</v>
      </c>
      <c r="AG5" s="191" t="s">
        <v>643</v>
      </c>
      <c r="AH5" s="190" t="s">
        <v>644</v>
      </c>
      <c r="AI5" s="191" t="s">
        <v>645</v>
      </c>
      <c r="AJ5" s="283" t="s">
        <v>646</v>
      </c>
      <c r="AK5" s="288" t="s">
        <v>647</v>
      </c>
      <c r="AL5" s="190" t="s">
        <v>648</v>
      </c>
      <c r="AM5" s="191" t="s">
        <v>649</v>
      </c>
      <c r="AN5" s="190" t="s">
        <v>650</v>
      </c>
      <c r="AO5" s="191" t="s">
        <v>651</v>
      </c>
    </row>
    <row r="6" spans="1:41" ht="147.75" customHeight="1">
      <c r="A6" s="181" t="s">
        <v>652</v>
      </c>
      <c r="B6" s="200" t="s">
        <v>653</v>
      </c>
      <c r="C6" s="201" t="s">
        <v>654</v>
      </c>
      <c r="D6" s="194" t="s">
        <v>655</v>
      </c>
      <c r="E6" s="199" t="s">
        <v>656</v>
      </c>
      <c r="F6" s="204" t="s">
        <v>657</v>
      </c>
      <c r="G6" s="194" t="s">
        <v>448</v>
      </c>
      <c r="H6" s="195" t="s">
        <v>304</v>
      </c>
      <c r="I6" s="194" t="s">
        <v>244</v>
      </c>
      <c r="J6" s="195" t="s">
        <v>658</v>
      </c>
      <c r="K6" s="194" t="s">
        <v>659</v>
      </c>
      <c r="L6" s="199" t="s">
        <v>660</v>
      </c>
      <c r="M6" s="195" t="s">
        <v>245</v>
      </c>
      <c r="N6" s="194" t="s">
        <v>661</v>
      </c>
      <c r="O6" s="194" t="s">
        <v>662</v>
      </c>
      <c r="P6" s="194" t="s">
        <v>246</v>
      </c>
      <c r="Q6" s="195" t="s">
        <v>663</v>
      </c>
      <c r="R6" s="196"/>
      <c r="S6" s="194" t="s">
        <v>664</v>
      </c>
      <c r="T6" s="197" t="s">
        <v>665</v>
      </c>
      <c r="U6" s="198" t="s">
        <v>666</v>
      </c>
      <c r="V6" s="195" t="s">
        <v>667</v>
      </c>
      <c r="W6" s="194" t="s">
        <v>668</v>
      </c>
      <c r="X6" s="195" t="s">
        <v>669</v>
      </c>
      <c r="Y6" s="194" t="s">
        <v>670</v>
      </c>
      <c r="Z6" s="199" t="s">
        <v>671</v>
      </c>
      <c r="AA6" s="199" t="s">
        <v>672</v>
      </c>
      <c r="AB6" s="199" t="s">
        <v>673</v>
      </c>
      <c r="AC6" s="195" t="s">
        <v>674</v>
      </c>
      <c r="AD6" s="199" t="s">
        <v>675</v>
      </c>
      <c r="AE6" s="195" t="s">
        <v>676</v>
      </c>
      <c r="AF6" s="194" t="s">
        <v>677</v>
      </c>
      <c r="AG6" s="195" t="s">
        <v>678</v>
      </c>
      <c r="AH6" s="194" t="s">
        <v>679</v>
      </c>
      <c r="AI6" s="195" t="s">
        <v>680</v>
      </c>
      <c r="AJ6" s="284" t="s">
        <v>681</v>
      </c>
      <c r="AK6" s="289" t="s">
        <v>682</v>
      </c>
      <c r="AL6" s="194" t="s">
        <v>683</v>
      </c>
      <c r="AM6" s="195" t="s">
        <v>684</v>
      </c>
      <c r="AN6" s="194" t="s">
        <v>685</v>
      </c>
      <c r="AO6" s="195" t="s">
        <v>686</v>
      </c>
    </row>
    <row r="7" spans="1:41" ht="38.25">
      <c r="A7" s="181" t="s">
        <v>247</v>
      </c>
      <c r="B7" s="200" t="s">
        <v>248</v>
      </c>
      <c r="C7" s="201" t="s">
        <v>249</v>
      </c>
      <c r="D7" s="202" t="s">
        <v>249</v>
      </c>
      <c r="E7" s="203" t="s">
        <v>249</v>
      </c>
      <c r="F7" s="204" t="s">
        <v>249</v>
      </c>
      <c r="G7" s="194" t="s">
        <v>249</v>
      </c>
      <c r="H7" s="195" t="s">
        <v>249</v>
      </c>
      <c r="I7" s="194" t="s">
        <v>250</v>
      </c>
      <c r="J7" s="195" t="s">
        <v>250</v>
      </c>
      <c r="K7" s="194" t="s">
        <v>251</v>
      </c>
      <c r="L7" s="199" t="s">
        <v>251</v>
      </c>
      <c r="M7" s="195" t="s">
        <v>251</v>
      </c>
      <c r="N7" s="194" t="s">
        <v>250</v>
      </c>
      <c r="O7" s="195" t="s">
        <v>250</v>
      </c>
      <c r="P7" s="194" t="s">
        <v>252</v>
      </c>
      <c r="Q7" s="195" t="s">
        <v>252</v>
      </c>
      <c r="R7" s="196"/>
      <c r="S7" s="194" t="s">
        <v>687</v>
      </c>
      <c r="T7" s="197" t="s">
        <v>687</v>
      </c>
      <c r="U7" s="194" t="s">
        <v>688</v>
      </c>
      <c r="V7" s="195" t="s">
        <v>688</v>
      </c>
      <c r="W7" s="194" t="s">
        <v>689</v>
      </c>
      <c r="X7" s="195" t="s">
        <v>690</v>
      </c>
      <c r="Y7" s="194" t="s">
        <v>691</v>
      </c>
      <c r="Z7" s="199" t="s">
        <v>691</v>
      </c>
      <c r="AA7" s="203" t="s">
        <v>692</v>
      </c>
      <c r="AB7" s="194" t="s">
        <v>252</v>
      </c>
      <c r="AC7" s="199" t="s">
        <v>252</v>
      </c>
      <c r="AD7" s="194" t="s">
        <v>252</v>
      </c>
      <c r="AE7" s="195" t="s">
        <v>252</v>
      </c>
      <c r="AF7" s="194" t="s">
        <v>250</v>
      </c>
      <c r="AG7" s="195" t="s">
        <v>250</v>
      </c>
      <c r="AH7" s="194" t="s">
        <v>250</v>
      </c>
      <c r="AI7" s="195" t="s">
        <v>250</v>
      </c>
      <c r="AJ7" s="284" t="s">
        <v>693</v>
      </c>
      <c r="AK7" s="289" t="s">
        <v>694</v>
      </c>
      <c r="AL7" s="194" t="s">
        <v>695</v>
      </c>
      <c r="AM7" s="195" t="s">
        <v>695</v>
      </c>
      <c r="AN7" s="194" t="s">
        <v>696</v>
      </c>
      <c r="AO7" s="195" t="s">
        <v>696</v>
      </c>
    </row>
    <row r="8" spans="1:41" ht="25.5">
      <c r="A8" s="181" t="s">
        <v>253</v>
      </c>
      <c r="B8" s="200" t="s">
        <v>254</v>
      </c>
      <c r="C8" s="201" t="s">
        <v>254</v>
      </c>
      <c r="D8" s="200" t="s">
        <v>254</v>
      </c>
      <c r="E8" s="205" t="s">
        <v>254</v>
      </c>
      <c r="F8" s="201" t="s">
        <v>254</v>
      </c>
      <c r="G8" s="200" t="s">
        <v>254</v>
      </c>
      <c r="H8" s="201" t="s">
        <v>254</v>
      </c>
      <c r="I8" s="200" t="s">
        <v>254</v>
      </c>
      <c r="J8" s="201" t="s">
        <v>254</v>
      </c>
      <c r="K8" s="200" t="s">
        <v>254</v>
      </c>
      <c r="L8" s="205" t="s">
        <v>254</v>
      </c>
      <c r="M8" s="201" t="s">
        <v>254</v>
      </c>
      <c r="N8" s="200" t="s">
        <v>254</v>
      </c>
      <c r="O8" s="200" t="s">
        <v>254</v>
      </c>
      <c r="P8" s="200" t="s">
        <v>254</v>
      </c>
      <c r="Q8" s="201" t="s">
        <v>254</v>
      </c>
      <c r="R8" s="177"/>
      <c r="S8" s="200" t="s">
        <v>697</v>
      </c>
      <c r="T8" s="206" t="s">
        <v>254</v>
      </c>
      <c r="U8" s="200" t="s">
        <v>254</v>
      </c>
      <c r="V8" s="201" t="s">
        <v>254</v>
      </c>
      <c r="W8" s="200" t="s">
        <v>254</v>
      </c>
      <c r="X8" s="201" t="s">
        <v>254</v>
      </c>
      <c r="Y8" s="200" t="s">
        <v>254</v>
      </c>
      <c r="Z8" s="201" t="s">
        <v>254</v>
      </c>
      <c r="AA8" s="200" t="s">
        <v>254</v>
      </c>
      <c r="AB8" s="200" t="s">
        <v>254</v>
      </c>
      <c r="AC8" s="201" t="s">
        <v>254</v>
      </c>
      <c r="AD8" s="200" t="s">
        <v>254</v>
      </c>
      <c r="AE8" s="201" t="s">
        <v>254</v>
      </c>
      <c r="AF8" s="200" t="s">
        <v>254</v>
      </c>
      <c r="AG8" s="201" t="s">
        <v>254</v>
      </c>
      <c r="AH8" s="200" t="s">
        <v>254</v>
      </c>
      <c r="AI8" s="201" t="s">
        <v>254</v>
      </c>
      <c r="AJ8" s="210" t="s">
        <v>254</v>
      </c>
      <c r="AK8" s="290" t="s">
        <v>254</v>
      </c>
      <c r="AL8" s="200" t="s">
        <v>254</v>
      </c>
      <c r="AM8" s="201" t="s">
        <v>254</v>
      </c>
      <c r="AN8" s="200" t="s">
        <v>254</v>
      </c>
      <c r="AO8" s="201" t="s">
        <v>254</v>
      </c>
    </row>
    <row r="9" spans="1:41" ht="114.75">
      <c r="A9" s="181" t="s">
        <v>255</v>
      </c>
      <c r="B9" s="200" t="s">
        <v>256</v>
      </c>
      <c r="C9" s="201" t="s">
        <v>698</v>
      </c>
      <c r="D9" s="200" t="s">
        <v>257</v>
      </c>
      <c r="E9" s="205" t="s">
        <v>257</v>
      </c>
      <c r="F9" s="201" t="s">
        <v>258</v>
      </c>
      <c r="G9" s="200" t="s">
        <v>257</v>
      </c>
      <c r="H9" s="201" t="s">
        <v>259</v>
      </c>
      <c r="I9" s="200" t="s">
        <v>256</v>
      </c>
      <c r="J9" s="195" t="s">
        <v>260</v>
      </c>
      <c r="K9" s="200" t="s">
        <v>699</v>
      </c>
      <c r="L9" s="205" t="s">
        <v>261</v>
      </c>
      <c r="M9" s="201" t="s">
        <v>258</v>
      </c>
      <c r="N9" s="200" t="s">
        <v>261</v>
      </c>
      <c r="O9" s="195" t="s">
        <v>262</v>
      </c>
      <c r="P9" s="200" t="s">
        <v>791</v>
      </c>
      <c r="Q9" s="207" t="s">
        <v>263</v>
      </c>
      <c r="R9" s="208"/>
      <c r="S9" s="200" t="s">
        <v>700</v>
      </c>
      <c r="T9" s="206" t="s">
        <v>700</v>
      </c>
      <c r="U9" s="200" t="s">
        <v>700</v>
      </c>
      <c r="V9" s="201" t="s">
        <v>700</v>
      </c>
      <c r="W9" s="200" t="s">
        <v>700</v>
      </c>
      <c r="X9" s="201" t="s">
        <v>700</v>
      </c>
      <c r="Y9" s="200" t="s">
        <v>261</v>
      </c>
      <c r="Z9" s="207" t="s">
        <v>700</v>
      </c>
      <c r="AA9" s="209"/>
      <c r="AB9" s="205" t="s">
        <v>257</v>
      </c>
      <c r="AC9" s="207" t="s">
        <v>701</v>
      </c>
      <c r="AD9" s="205" t="s">
        <v>257</v>
      </c>
      <c r="AE9" s="207" t="s">
        <v>702</v>
      </c>
      <c r="AF9" s="210" t="s">
        <v>261</v>
      </c>
      <c r="AG9" s="201" t="s">
        <v>261</v>
      </c>
      <c r="AH9" s="200" t="s">
        <v>261</v>
      </c>
      <c r="AI9" s="201" t="s">
        <v>261</v>
      </c>
      <c r="AJ9" s="210" t="s">
        <v>261</v>
      </c>
      <c r="AK9" s="290" t="s">
        <v>261</v>
      </c>
      <c r="AL9" s="200" t="s">
        <v>261</v>
      </c>
      <c r="AM9" s="201" t="s">
        <v>261</v>
      </c>
      <c r="AN9" s="200" t="s">
        <v>261</v>
      </c>
      <c r="AO9" s="201" t="s">
        <v>261</v>
      </c>
    </row>
    <row r="10" spans="1:41" ht="114.75">
      <c r="A10" s="181" t="s">
        <v>264</v>
      </c>
      <c r="B10" s="200" t="s">
        <v>265</v>
      </c>
      <c r="C10" s="201" t="s">
        <v>266</v>
      </c>
      <c r="D10" s="202" t="s">
        <v>267</v>
      </c>
      <c r="E10" s="203" t="s">
        <v>268</v>
      </c>
      <c r="F10" s="204" t="s">
        <v>269</v>
      </c>
      <c r="G10" s="194" t="s">
        <v>270</v>
      </c>
      <c r="H10" s="195" t="s">
        <v>271</v>
      </c>
      <c r="I10" s="202" t="s">
        <v>703</v>
      </c>
      <c r="J10" s="195" t="s">
        <v>272</v>
      </c>
      <c r="K10" s="202" t="s">
        <v>273</v>
      </c>
      <c r="L10" s="203" t="s">
        <v>704</v>
      </c>
      <c r="M10" s="204" t="s">
        <v>705</v>
      </c>
      <c r="N10" s="202" t="s">
        <v>706</v>
      </c>
      <c r="O10" s="195" t="s">
        <v>272</v>
      </c>
      <c r="P10" s="194" t="s">
        <v>274</v>
      </c>
      <c r="Q10" s="195" t="s">
        <v>305</v>
      </c>
      <c r="R10" s="196"/>
      <c r="S10" s="202" t="s">
        <v>707</v>
      </c>
      <c r="T10" s="197" t="s">
        <v>708</v>
      </c>
      <c r="U10" s="202" t="s">
        <v>709</v>
      </c>
      <c r="V10" s="195" t="s">
        <v>710</v>
      </c>
      <c r="W10" s="202" t="s">
        <v>711</v>
      </c>
      <c r="X10" s="195" t="s">
        <v>712</v>
      </c>
      <c r="Y10" s="202" t="s">
        <v>713</v>
      </c>
      <c r="Z10" s="195" t="s">
        <v>714</v>
      </c>
      <c r="AA10" s="203" t="s">
        <v>715</v>
      </c>
      <c r="AB10" s="203" t="s">
        <v>716</v>
      </c>
      <c r="AC10" s="195" t="s">
        <v>717</v>
      </c>
      <c r="AD10" s="203" t="s">
        <v>716</v>
      </c>
      <c r="AE10" s="195" t="s">
        <v>718</v>
      </c>
      <c r="AF10" s="202" t="s">
        <v>719</v>
      </c>
      <c r="AG10" s="195" t="s">
        <v>720</v>
      </c>
      <c r="AH10" s="202" t="s">
        <v>721</v>
      </c>
      <c r="AI10" s="195" t="s">
        <v>722</v>
      </c>
      <c r="AJ10" s="285" t="s">
        <v>723</v>
      </c>
      <c r="AK10" s="289" t="s">
        <v>724</v>
      </c>
      <c r="AL10" s="202" t="s">
        <v>725</v>
      </c>
      <c r="AM10" s="195" t="s">
        <v>726</v>
      </c>
      <c r="AN10" s="202" t="s">
        <v>727</v>
      </c>
      <c r="AO10" s="195" t="s">
        <v>728</v>
      </c>
    </row>
    <row r="11" spans="1:41" ht="25.5">
      <c r="A11" s="181" t="s">
        <v>275</v>
      </c>
      <c r="B11" s="200" t="s">
        <v>254</v>
      </c>
      <c r="C11" s="201" t="s">
        <v>254</v>
      </c>
      <c r="D11" s="200" t="s">
        <v>254</v>
      </c>
      <c r="E11" s="205" t="s">
        <v>254</v>
      </c>
      <c r="F11" s="201" t="s">
        <v>254</v>
      </c>
      <c r="G11" s="200" t="s">
        <v>254</v>
      </c>
      <c r="H11" s="201" t="s">
        <v>254</v>
      </c>
      <c r="I11" s="200" t="s">
        <v>276</v>
      </c>
      <c r="J11" s="201" t="s">
        <v>254</v>
      </c>
      <c r="K11" s="200" t="s">
        <v>254</v>
      </c>
      <c r="L11" s="205" t="s">
        <v>276</v>
      </c>
      <c r="M11" s="201" t="s">
        <v>254</v>
      </c>
      <c r="N11" s="200" t="s">
        <v>276</v>
      </c>
      <c r="O11" s="200" t="s">
        <v>276</v>
      </c>
      <c r="P11" s="200" t="s">
        <v>254</v>
      </c>
      <c r="Q11" s="201" t="s">
        <v>254</v>
      </c>
      <c r="R11" s="177"/>
      <c r="S11" s="200" t="s">
        <v>254</v>
      </c>
      <c r="T11" s="206" t="s">
        <v>254</v>
      </c>
      <c r="U11" s="200" t="s">
        <v>254</v>
      </c>
      <c r="V11" s="201" t="s">
        <v>254</v>
      </c>
      <c r="W11" s="200" t="s">
        <v>276</v>
      </c>
      <c r="X11" s="201" t="s">
        <v>276</v>
      </c>
      <c r="Y11" s="200" t="s">
        <v>254</v>
      </c>
      <c r="Z11" s="205" t="s">
        <v>785</v>
      </c>
      <c r="AA11" s="200" t="s">
        <v>254</v>
      </c>
      <c r="AB11" s="200" t="s">
        <v>254</v>
      </c>
      <c r="AC11" s="205" t="s">
        <v>785</v>
      </c>
      <c r="AD11" s="200" t="s">
        <v>254</v>
      </c>
      <c r="AE11" s="201" t="s">
        <v>785</v>
      </c>
      <c r="AF11" s="200" t="s">
        <v>276</v>
      </c>
      <c r="AG11" s="201" t="s">
        <v>276</v>
      </c>
      <c r="AH11" s="200" t="s">
        <v>276</v>
      </c>
      <c r="AI11" s="201" t="s">
        <v>276</v>
      </c>
      <c r="AJ11" s="210" t="s">
        <v>276</v>
      </c>
      <c r="AK11" s="290" t="s">
        <v>785</v>
      </c>
      <c r="AL11" s="200" t="s">
        <v>785</v>
      </c>
      <c r="AM11" s="201" t="s">
        <v>785</v>
      </c>
      <c r="AN11" s="200" t="s">
        <v>785</v>
      </c>
      <c r="AO11" s="201" t="s">
        <v>785</v>
      </c>
    </row>
    <row r="12" spans="1:41" ht="38.25">
      <c r="A12" s="181" t="s">
        <v>277</v>
      </c>
      <c r="B12" s="200" t="s">
        <v>278</v>
      </c>
      <c r="C12" s="201" t="s">
        <v>279</v>
      </c>
      <c r="D12" s="202" t="s">
        <v>280</v>
      </c>
      <c r="E12" s="203" t="s">
        <v>280</v>
      </c>
      <c r="F12" s="204" t="s">
        <v>281</v>
      </c>
      <c r="G12" s="194" t="s">
        <v>282</v>
      </c>
      <c r="H12" s="195" t="s">
        <v>282</v>
      </c>
      <c r="I12" s="194" t="s">
        <v>283</v>
      </c>
      <c r="J12" s="195" t="s">
        <v>283</v>
      </c>
      <c r="K12" s="194" t="s">
        <v>284</v>
      </c>
      <c r="L12" s="199" t="s">
        <v>284</v>
      </c>
      <c r="M12" s="195" t="s">
        <v>284</v>
      </c>
      <c r="N12" s="194" t="s">
        <v>285</v>
      </c>
      <c r="O12" s="195" t="s">
        <v>285</v>
      </c>
      <c r="P12" s="194" t="s">
        <v>286</v>
      </c>
      <c r="Q12" s="195" t="s">
        <v>286</v>
      </c>
      <c r="R12" s="196"/>
      <c r="S12" s="202" t="s">
        <v>687</v>
      </c>
      <c r="T12" s="211" t="s">
        <v>687</v>
      </c>
      <c r="U12" s="202" t="s">
        <v>729</v>
      </c>
      <c r="V12" s="204" t="s">
        <v>729</v>
      </c>
      <c r="W12" s="202" t="s">
        <v>730</v>
      </c>
      <c r="X12" s="204" t="s">
        <v>730</v>
      </c>
      <c r="Y12" s="202" t="s">
        <v>731</v>
      </c>
      <c r="Z12" s="203" t="s">
        <v>731</v>
      </c>
      <c r="AA12" s="203" t="s">
        <v>732</v>
      </c>
      <c r="AB12" s="203" t="s">
        <v>733</v>
      </c>
      <c r="AC12" s="203" t="s">
        <v>733</v>
      </c>
      <c r="AD12" s="203" t="s">
        <v>734</v>
      </c>
      <c r="AE12" s="204" t="s">
        <v>734</v>
      </c>
      <c r="AF12" s="202" t="s">
        <v>735</v>
      </c>
      <c r="AG12" s="204" t="s">
        <v>735</v>
      </c>
      <c r="AH12" s="202" t="s">
        <v>736</v>
      </c>
      <c r="AI12" s="204" t="s">
        <v>737</v>
      </c>
      <c r="AJ12" s="285" t="s">
        <v>693</v>
      </c>
      <c r="AK12" s="291" t="s">
        <v>738</v>
      </c>
      <c r="AL12" s="202" t="s">
        <v>738</v>
      </c>
      <c r="AM12" s="204" t="s">
        <v>738</v>
      </c>
      <c r="AN12" s="202" t="s">
        <v>739</v>
      </c>
      <c r="AO12" s="204" t="s">
        <v>739</v>
      </c>
    </row>
    <row r="13" spans="1:41" ht="66" customHeight="1">
      <c r="A13" s="181" t="s">
        <v>287</v>
      </c>
      <c r="B13" s="200" t="s">
        <v>288</v>
      </c>
      <c r="C13" s="201" t="s">
        <v>289</v>
      </c>
      <c r="D13" s="202" t="s">
        <v>290</v>
      </c>
      <c r="E13" s="203" t="s">
        <v>291</v>
      </c>
      <c r="F13" s="204" t="s">
        <v>291</v>
      </c>
      <c r="G13" s="202" t="s">
        <v>292</v>
      </c>
      <c r="H13" s="204" t="s">
        <v>292</v>
      </c>
      <c r="I13" s="194" t="s">
        <v>293</v>
      </c>
      <c r="J13" s="195" t="s">
        <v>293</v>
      </c>
      <c r="K13" s="194" t="s">
        <v>294</v>
      </c>
      <c r="L13" s="199" t="s">
        <v>294</v>
      </c>
      <c r="M13" s="195" t="s">
        <v>294</v>
      </c>
      <c r="N13" s="194" t="s">
        <v>295</v>
      </c>
      <c r="O13" s="195" t="s">
        <v>295</v>
      </c>
      <c r="P13" s="194" t="s">
        <v>296</v>
      </c>
      <c r="Q13" s="195" t="s">
        <v>296</v>
      </c>
      <c r="R13" s="196"/>
      <c r="S13" s="202" t="s">
        <v>740</v>
      </c>
      <c r="T13" s="211" t="s">
        <v>740</v>
      </c>
      <c r="U13" s="202" t="s">
        <v>741</v>
      </c>
      <c r="V13" s="204" t="s">
        <v>741</v>
      </c>
      <c r="W13" s="202" t="s">
        <v>742</v>
      </c>
      <c r="X13" s="204" t="s">
        <v>742</v>
      </c>
      <c r="Y13" s="202" t="s">
        <v>743</v>
      </c>
      <c r="Z13" s="203" t="s">
        <v>743</v>
      </c>
      <c r="AA13" s="203" t="s">
        <v>744</v>
      </c>
      <c r="AB13" s="203" t="s">
        <v>745</v>
      </c>
      <c r="AC13" s="203" t="s">
        <v>745</v>
      </c>
      <c r="AD13" s="203" t="s">
        <v>746</v>
      </c>
      <c r="AE13" s="204" t="s">
        <v>746</v>
      </c>
      <c r="AF13" s="202" t="s">
        <v>747</v>
      </c>
      <c r="AG13" s="204" t="s">
        <v>748</v>
      </c>
      <c r="AH13" s="202" t="s">
        <v>747</v>
      </c>
      <c r="AI13" s="204" t="s">
        <v>747</v>
      </c>
      <c r="AJ13" s="285" t="s">
        <v>749</v>
      </c>
      <c r="AK13" s="291" t="s">
        <v>750</v>
      </c>
      <c r="AL13" s="202" t="s">
        <v>751</v>
      </c>
      <c r="AM13" s="204" t="s">
        <v>751</v>
      </c>
      <c r="AN13" s="202" t="s">
        <v>752</v>
      </c>
      <c r="AO13" s="204" t="s">
        <v>752</v>
      </c>
    </row>
    <row r="14" spans="1:41" ht="39" thickBot="1">
      <c r="A14" s="119" t="s">
        <v>297</v>
      </c>
      <c r="B14" s="212" t="s">
        <v>298</v>
      </c>
      <c r="C14" s="213" t="s">
        <v>298</v>
      </c>
      <c r="D14" s="214" t="s">
        <v>299</v>
      </c>
      <c r="E14" s="215" t="s">
        <v>299</v>
      </c>
      <c r="F14" s="216" t="s">
        <v>298</v>
      </c>
      <c r="G14" s="217" t="s">
        <v>299</v>
      </c>
      <c r="H14" s="218" t="s">
        <v>298</v>
      </c>
      <c r="I14" s="217" t="s">
        <v>298</v>
      </c>
      <c r="J14" s="218" t="s">
        <v>298</v>
      </c>
      <c r="K14" s="217" t="s">
        <v>299</v>
      </c>
      <c r="L14" s="219" t="s">
        <v>299</v>
      </c>
      <c r="M14" s="218" t="s">
        <v>299</v>
      </c>
      <c r="N14" s="217" t="s">
        <v>298</v>
      </c>
      <c r="O14" s="218" t="s">
        <v>298</v>
      </c>
      <c r="P14" s="217" t="s">
        <v>299</v>
      </c>
      <c r="Q14" s="218" t="s">
        <v>299</v>
      </c>
      <c r="R14" s="196"/>
      <c r="S14" s="214" t="s">
        <v>298</v>
      </c>
      <c r="T14" s="220" t="s">
        <v>298</v>
      </c>
      <c r="U14" s="214" t="s">
        <v>298</v>
      </c>
      <c r="V14" s="216" t="s">
        <v>298</v>
      </c>
      <c r="W14" s="214" t="s">
        <v>298</v>
      </c>
      <c r="X14" s="216" t="s">
        <v>298</v>
      </c>
      <c r="Y14" s="214" t="s">
        <v>298</v>
      </c>
      <c r="Z14" s="215" t="s">
        <v>298</v>
      </c>
      <c r="AA14" s="215" t="s">
        <v>299</v>
      </c>
      <c r="AB14" s="215" t="s">
        <v>753</v>
      </c>
      <c r="AC14" s="215" t="s">
        <v>753</v>
      </c>
      <c r="AD14" s="215" t="s">
        <v>753</v>
      </c>
      <c r="AE14" s="216" t="s">
        <v>753</v>
      </c>
      <c r="AF14" s="214" t="s">
        <v>298</v>
      </c>
      <c r="AG14" s="216" t="s">
        <v>298</v>
      </c>
      <c r="AH14" s="214" t="s">
        <v>298</v>
      </c>
      <c r="AI14" s="216" t="s">
        <v>298</v>
      </c>
      <c r="AJ14" s="286" t="s">
        <v>298</v>
      </c>
      <c r="AK14" s="292" t="s">
        <v>298</v>
      </c>
      <c r="AL14" s="214" t="s">
        <v>298</v>
      </c>
      <c r="AM14" s="216" t="s">
        <v>298</v>
      </c>
      <c r="AN14" s="214" t="s">
        <v>299</v>
      </c>
      <c r="AO14" s="216" t="s">
        <v>299</v>
      </c>
    </row>
    <row r="17" spans="2:14">
      <c r="B17" s="37"/>
      <c r="C17" s="94"/>
      <c r="G17" s="37"/>
      <c r="K17" s="37"/>
      <c r="L17" s="37"/>
      <c r="N17" s="37"/>
    </row>
    <row r="18" spans="2:14">
      <c r="B18" s="37"/>
      <c r="C18" s="94"/>
      <c r="G18" s="37"/>
      <c r="K18" s="37"/>
      <c r="L18" s="37"/>
      <c r="N18" s="37"/>
    </row>
    <row r="19" spans="2:14">
      <c r="B19" s="37"/>
      <c r="C19" s="94"/>
      <c r="G19" s="94"/>
    </row>
    <row r="20" spans="2:14">
      <c r="B20" s="37"/>
      <c r="C20" s="94"/>
      <c r="G20" s="37"/>
      <c r="K20" s="37"/>
      <c r="L20" s="37"/>
      <c r="N20" s="37"/>
    </row>
    <row r="21" spans="2:14">
      <c r="B21" s="37"/>
      <c r="C21" s="94"/>
      <c r="G21" s="37"/>
      <c r="K21" s="37"/>
      <c r="L21" s="37"/>
      <c r="N21" s="37"/>
    </row>
    <row r="22" spans="2:14">
      <c r="B22" s="37"/>
      <c r="C22" s="94"/>
      <c r="G22" s="37"/>
      <c r="K22" s="37"/>
      <c r="L22" s="37"/>
      <c r="N22" s="37"/>
    </row>
    <row r="23" spans="2:14">
      <c r="B23" s="37"/>
      <c r="C23" s="94"/>
      <c r="G23" s="37"/>
      <c r="K23" s="37"/>
      <c r="L23" s="37"/>
      <c r="N23" s="37"/>
    </row>
    <row r="24" spans="2:14">
      <c r="B24" s="37"/>
      <c r="C24" s="94"/>
      <c r="G24" s="37"/>
      <c r="K24" s="37"/>
      <c r="L24" s="37"/>
      <c r="N24" s="37"/>
    </row>
    <row r="25" spans="2:14">
      <c r="G25" s="37"/>
      <c r="K25" s="37"/>
      <c r="L25" s="37"/>
      <c r="N25" s="37"/>
    </row>
  </sheetData>
  <sheetProtection algorithmName="SHA-512" hashValue="Mnf2NVwMAMFSiTp+9o2aoG+u50rwzrlsiUB3ituQn7KswZeCIr/WAKqL3b3kDdqpSLsXK926tgL5bizmJ9QlNQ==" saltValue="EaMWC9Y2Fl6Btu8MfB4TIg==" spinCount="100000" sheet="1" objects="1" scenarios="1"/>
  <mergeCells count="34">
    <mergeCell ref="AN2:AO2"/>
    <mergeCell ref="U2:V2"/>
    <mergeCell ref="W2:X2"/>
    <mergeCell ref="Y2:Z2"/>
    <mergeCell ref="AB2:AC2"/>
    <mergeCell ref="AD2:AE2"/>
    <mergeCell ref="AF2:AG2"/>
    <mergeCell ref="AH2:AI2"/>
    <mergeCell ref="AL2:AM2"/>
    <mergeCell ref="AL1:AM1"/>
    <mergeCell ref="AN1:AO1"/>
    <mergeCell ref="B2:C2"/>
    <mergeCell ref="D2:F2"/>
    <mergeCell ref="G2:H2"/>
    <mergeCell ref="I2:J2"/>
    <mergeCell ref="K2:M2"/>
    <mergeCell ref="N2:O2"/>
    <mergeCell ref="P2:Q2"/>
    <mergeCell ref="S2:T2"/>
    <mergeCell ref="AB1:AC1"/>
    <mergeCell ref="AD1:AE1"/>
    <mergeCell ref="AF1:AG1"/>
    <mergeCell ref="AH1:AI1"/>
    <mergeCell ref="B1:C1"/>
    <mergeCell ref="D1:F1"/>
    <mergeCell ref="S1:T1"/>
    <mergeCell ref="U1:V1"/>
    <mergeCell ref="W1:X1"/>
    <mergeCell ref="Y1:Z1"/>
    <mergeCell ref="G1:H1"/>
    <mergeCell ref="I1:J1"/>
    <mergeCell ref="K1:M1"/>
    <mergeCell ref="N1:O1"/>
    <mergeCell ref="P1:Q1"/>
  </mergeCells>
  <pageMargins left="0.70866141732283472" right="0.70866141732283472" top="0.74803149606299213" bottom="0.74803149606299213" header="0.31496062992125984" footer="0.31496062992125984"/>
  <pageSetup paperSize="9" scale="50" fitToWidth="0" orientation="landscape" r:id="rId1"/>
  <headerFooter>
    <oddFooter>&amp;C&amp;F / 
&amp;A&amp;RSeite &amp;P von &amp;N&amp;L&amp;"Calibri"&amp;11 Gedruckt am: &amp;D_x000D_&amp;1#&amp;"Arial"&amp;10 [Internal]</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E76"/>
  <sheetViews>
    <sheetView workbookViewId="0"/>
  </sheetViews>
  <sheetFormatPr baseColWidth="10" defaultColWidth="11.42578125" defaultRowHeight="12.75"/>
  <cols>
    <col min="1" max="1" width="21.42578125" style="37" customWidth="1"/>
    <col min="2" max="2" width="71.42578125" style="37" customWidth="1"/>
    <col min="3" max="5" width="57.140625" style="37" customWidth="1"/>
    <col min="6" max="16384" width="11.42578125" style="37"/>
  </cols>
  <sheetData>
    <row r="1" spans="1:5" ht="13.5" thickBot="1"/>
    <row r="2" spans="1:5" ht="24.75" thickTop="1" thickBot="1">
      <c r="A2" s="508" t="s">
        <v>99</v>
      </c>
      <c r="B2" s="510"/>
      <c r="C2" s="510"/>
      <c r="D2" s="510"/>
      <c r="E2" s="511"/>
    </row>
    <row r="3" spans="1:5" ht="13.5" thickTop="1"/>
    <row r="4" spans="1:5">
      <c r="A4" s="123" t="s">
        <v>309</v>
      </c>
      <c r="B4" s="124" t="s">
        <v>310</v>
      </c>
      <c r="C4" s="125" t="s">
        <v>311</v>
      </c>
      <c r="D4" s="126" t="s">
        <v>312</v>
      </c>
      <c r="E4" s="127" t="s">
        <v>313</v>
      </c>
    </row>
    <row r="5" spans="1:5" ht="48">
      <c r="A5" s="128" t="s">
        <v>314</v>
      </c>
      <c r="B5" s="129" t="s">
        <v>315</v>
      </c>
      <c r="C5" s="130" t="s">
        <v>316</v>
      </c>
      <c r="D5" s="131" t="s">
        <v>317</v>
      </c>
      <c r="E5" s="132" t="s">
        <v>970</v>
      </c>
    </row>
    <row r="6" spans="1:5">
      <c r="A6" s="133"/>
      <c r="B6" s="134"/>
      <c r="C6" s="134"/>
      <c r="D6" s="134"/>
      <c r="E6" s="135"/>
    </row>
    <row r="7" spans="1:5">
      <c r="A7" s="136" t="s">
        <v>318</v>
      </c>
      <c r="B7" s="137"/>
      <c r="C7" s="138"/>
      <c r="D7" s="139"/>
      <c r="E7" s="140"/>
    </row>
    <row r="8" spans="1:5" ht="24">
      <c r="A8" s="141" t="s">
        <v>319</v>
      </c>
      <c r="B8" s="142" t="s">
        <v>320</v>
      </c>
      <c r="C8" s="143" t="s">
        <v>321</v>
      </c>
      <c r="D8" s="144" t="s">
        <v>322</v>
      </c>
      <c r="E8" s="145" t="s">
        <v>323</v>
      </c>
    </row>
    <row r="9" spans="1:5" ht="36">
      <c r="A9" s="141" t="s">
        <v>324</v>
      </c>
      <c r="B9" s="142" t="s">
        <v>325</v>
      </c>
      <c r="C9" s="143" t="s">
        <v>326</v>
      </c>
      <c r="D9" s="144" t="s">
        <v>327</v>
      </c>
      <c r="E9" s="145" t="s">
        <v>328</v>
      </c>
    </row>
    <row r="10" spans="1:5">
      <c r="A10" s="141" t="s">
        <v>329</v>
      </c>
      <c r="B10" s="142" t="s">
        <v>330</v>
      </c>
      <c r="C10" s="143" t="s">
        <v>331</v>
      </c>
      <c r="D10" s="144" t="s">
        <v>332</v>
      </c>
      <c r="E10" s="145" t="s">
        <v>332</v>
      </c>
    </row>
    <row r="11" spans="1:5" ht="24">
      <c r="A11" s="141" t="s">
        <v>333</v>
      </c>
      <c r="B11" s="142" t="s">
        <v>334</v>
      </c>
      <c r="C11" s="143" t="s">
        <v>335</v>
      </c>
      <c r="D11" s="144" t="s">
        <v>336</v>
      </c>
      <c r="E11" s="145" t="s">
        <v>337</v>
      </c>
    </row>
    <row r="12" spans="1:5" ht="36">
      <c r="A12" s="141" t="s">
        <v>338</v>
      </c>
      <c r="B12" s="142" t="s">
        <v>339</v>
      </c>
      <c r="C12" s="143" t="s">
        <v>340</v>
      </c>
      <c r="D12" s="144" t="s">
        <v>341</v>
      </c>
      <c r="E12" s="145" t="s">
        <v>342</v>
      </c>
    </row>
    <row r="13" spans="1:5" ht="24">
      <c r="A13" s="141" t="s">
        <v>343</v>
      </c>
      <c r="B13" s="142" t="s">
        <v>344</v>
      </c>
      <c r="C13" s="143" t="s">
        <v>345</v>
      </c>
      <c r="D13" s="144" t="s">
        <v>346</v>
      </c>
      <c r="E13" s="145" t="s">
        <v>347</v>
      </c>
    </row>
    <row r="14" spans="1:5" ht="36">
      <c r="A14" s="141" t="s">
        <v>348</v>
      </c>
      <c r="B14" s="142" t="s">
        <v>344</v>
      </c>
      <c r="C14" s="143" t="s">
        <v>349</v>
      </c>
      <c r="D14" s="144" t="s">
        <v>350</v>
      </c>
      <c r="E14" s="145" t="s">
        <v>351</v>
      </c>
    </row>
    <row r="15" spans="1:5" ht="24">
      <c r="A15" s="141" t="s">
        <v>352</v>
      </c>
      <c r="B15" s="142" t="s">
        <v>344</v>
      </c>
      <c r="C15" s="143" t="s">
        <v>353</v>
      </c>
      <c r="D15" s="144" t="s">
        <v>354</v>
      </c>
      <c r="E15" s="145" t="s">
        <v>355</v>
      </c>
    </row>
    <row r="18" spans="1:5" ht="13.5" thickBot="1"/>
    <row r="19" spans="1:5" ht="24.75" thickTop="1" thickBot="1">
      <c r="A19" s="508" t="s">
        <v>380</v>
      </c>
      <c r="B19" s="510"/>
      <c r="C19" s="510"/>
      <c r="D19" s="510"/>
      <c r="E19" s="511"/>
    </row>
    <row r="20" spans="1:5" ht="13.5" thickTop="1"/>
    <row r="21" spans="1:5">
      <c r="A21" s="123" t="s">
        <v>309</v>
      </c>
      <c r="B21" s="124" t="s">
        <v>357</v>
      </c>
      <c r="C21" s="125" t="s">
        <v>358</v>
      </c>
      <c r="D21" s="126" t="s">
        <v>359</v>
      </c>
      <c r="E21" s="127" t="s">
        <v>360</v>
      </c>
    </row>
    <row r="22" spans="1:5" ht="48">
      <c r="A22" s="128" t="s">
        <v>314</v>
      </c>
      <c r="B22" s="129" t="s">
        <v>361</v>
      </c>
      <c r="C22" s="129" t="s">
        <v>316</v>
      </c>
      <c r="D22" s="129" t="s">
        <v>317</v>
      </c>
      <c r="E22" s="146" t="s">
        <v>970</v>
      </c>
    </row>
    <row r="23" spans="1:5">
      <c r="A23" s="133"/>
      <c r="B23" s="134"/>
      <c r="C23" s="134"/>
      <c r="D23" s="134"/>
      <c r="E23" s="147"/>
    </row>
    <row r="24" spans="1:5">
      <c r="A24" s="136" t="s">
        <v>362</v>
      </c>
      <c r="B24" s="124" t="s">
        <v>357</v>
      </c>
      <c r="C24" s="125" t="s">
        <v>363</v>
      </c>
      <c r="D24" s="126" t="s">
        <v>359</v>
      </c>
      <c r="E24" s="127" t="s">
        <v>360</v>
      </c>
    </row>
    <row r="25" spans="1:5" ht="24">
      <c r="A25" s="141" t="s">
        <v>364</v>
      </c>
      <c r="B25" s="142" t="s">
        <v>320</v>
      </c>
      <c r="C25" s="142" t="s">
        <v>365</v>
      </c>
      <c r="D25" s="142" t="s">
        <v>365</v>
      </c>
      <c r="E25" s="148" t="s">
        <v>481</v>
      </c>
    </row>
    <row r="26" spans="1:5" ht="48">
      <c r="A26" s="141" t="s">
        <v>366</v>
      </c>
      <c r="B26" s="142" t="s">
        <v>320</v>
      </c>
      <c r="C26" s="142" t="s">
        <v>365</v>
      </c>
      <c r="D26" s="142" t="s">
        <v>365</v>
      </c>
      <c r="E26" s="148" t="s">
        <v>481</v>
      </c>
    </row>
    <row r="27" spans="1:5" ht="36">
      <c r="A27" s="141" t="s">
        <v>367</v>
      </c>
      <c r="B27" s="142" t="s">
        <v>320</v>
      </c>
      <c r="C27" s="142" t="s">
        <v>365</v>
      </c>
      <c r="D27" s="142" t="s">
        <v>482</v>
      </c>
      <c r="E27" s="148" t="s">
        <v>483</v>
      </c>
    </row>
    <row r="28" spans="1:5">
      <c r="A28" s="133"/>
      <c r="B28" s="134"/>
      <c r="C28" s="134"/>
      <c r="D28" s="134"/>
      <c r="E28" s="147"/>
    </row>
    <row r="29" spans="1:5">
      <c r="A29" s="136" t="s">
        <v>368</v>
      </c>
      <c r="B29" s="124" t="s">
        <v>357</v>
      </c>
      <c r="C29" s="125" t="s">
        <v>363</v>
      </c>
      <c r="D29" s="126" t="s">
        <v>359</v>
      </c>
      <c r="E29" s="127" t="s">
        <v>360</v>
      </c>
    </row>
    <row r="30" spans="1:5" ht="36">
      <c r="A30" s="141" t="s">
        <v>369</v>
      </c>
      <c r="B30" s="142" t="s">
        <v>320</v>
      </c>
      <c r="C30" s="142" t="s">
        <v>370</v>
      </c>
      <c r="D30" s="142" t="s">
        <v>371</v>
      </c>
      <c r="E30" s="148" t="s">
        <v>372</v>
      </c>
    </row>
    <row r="31" spans="1:5" ht="48">
      <c r="A31" s="141" t="s">
        <v>373</v>
      </c>
      <c r="B31" s="142" t="s">
        <v>320</v>
      </c>
      <c r="C31" s="149" t="s">
        <v>374</v>
      </c>
      <c r="D31" s="149" t="s">
        <v>375</v>
      </c>
      <c r="E31" s="150" t="s">
        <v>376</v>
      </c>
    </row>
    <row r="32" spans="1:5" ht="48">
      <c r="A32" s="141" t="s">
        <v>377</v>
      </c>
      <c r="B32" s="142" t="s">
        <v>378</v>
      </c>
      <c r="C32" s="142" t="s">
        <v>378</v>
      </c>
      <c r="D32" s="142" t="s">
        <v>378</v>
      </c>
      <c r="E32" s="150" t="s">
        <v>379</v>
      </c>
    </row>
    <row r="35" spans="1:5" ht="13.5" thickBot="1"/>
    <row r="36" spans="1:5" ht="24.75" thickTop="1" thickBot="1">
      <c r="A36" s="508" t="s">
        <v>393</v>
      </c>
      <c r="B36" s="510"/>
      <c r="C36" s="510"/>
      <c r="D36" s="510"/>
      <c r="E36" s="511"/>
    </row>
    <row r="37" spans="1:5" ht="14.25" thickTop="1" thickBot="1"/>
    <row r="38" spans="1:5" ht="25.5">
      <c r="A38" s="151" t="s">
        <v>381</v>
      </c>
      <c r="B38" s="152" t="s">
        <v>382</v>
      </c>
      <c r="C38" s="152" t="s">
        <v>383</v>
      </c>
      <c r="D38" s="152" t="s">
        <v>384</v>
      </c>
      <c r="E38" s="153" t="s">
        <v>385</v>
      </c>
    </row>
    <row r="39" spans="1:5" ht="25.5">
      <c r="A39" s="154" t="s">
        <v>386</v>
      </c>
      <c r="B39" s="155" t="s">
        <v>387</v>
      </c>
      <c r="C39" s="155"/>
      <c r="D39" s="155"/>
      <c r="E39" s="156"/>
    </row>
    <row r="40" spans="1:5" ht="51">
      <c r="A40" s="154" t="s">
        <v>392</v>
      </c>
      <c r="B40" s="155" t="s">
        <v>387</v>
      </c>
      <c r="C40" s="155" t="s">
        <v>387</v>
      </c>
      <c r="D40" s="155"/>
      <c r="E40" s="156"/>
    </row>
    <row r="41" spans="1:5">
      <c r="A41" s="154"/>
      <c r="B41" s="155"/>
      <c r="C41" s="155"/>
      <c r="D41" s="155"/>
      <c r="E41" s="156"/>
    </row>
    <row r="42" spans="1:5">
      <c r="A42" s="154" t="s">
        <v>388</v>
      </c>
      <c r="B42" s="155" t="s">
        <v>387</v>
      </c>
      <c r="C42" s="155" t="s">
        <v>387</v>
      </c>
      <c r="D42" s="155" t="s">
        <v>387</v>
      </c>
      <c r="E42" s="156"/>
    </row>
    <row r="43" spans="1:5" ht="51">
      <c r="A43" s="154" t="s">
        <v>389</v>
      </c>
      <c r="B43" s="155" t="s">
        <v>387</v>
      </c>
      <c r="C43" s="155" t="s">
        <v>387</v>
      </c>
      <c r="D43" s="155" t="s">
        <v>387</v>
      </c>
      <c r="E43" s="156" t="s">
        <v>387</v>
      </c>
    </row>
    <row r="44" spans="1:5">
      <c r="A44" s="154"/>
      <c r="B44" s="155"/>
      <c r="C44" s="155"/>
      <c r="D44" s="155"/>
      <c r="E44" s="156"/>
    </row>
    <row r="45" spans="1:5" ht="25.5">
      <c r="A45" s="154" t="s">
        <v>390</v>
      </c>
      <c r="B45" s="155" t="s">
        <v>387</v>
      </c>
      <c r="C45" s="155"/>
      <c r="D45" s="155"/>
      <c r="E45" s="156"/>
    </row>
    <row r="46" spans="1:5" ht="51.75" thickBot="1">
      <c r="A46" s="157" t="s">
        <v>391</v>
      </c>
      <c r="B46" s="158" t="s">
        <v>387</v>
      </c>
      <c r="C46" s="158" t="s">
        <v>387</v>
      </c>
      <c r="D46" s="158"/>
      <c r="E46" s="159"/>
    </row>
    <row r="49" spans="1:3" ht="13.5" thickBot="1"/>
    <row r="50" spans="1:3" ht="24.75" thickTop="1" thickBot="1">
      <c r="A50" s="508" t="s">
        <v>402</v>
      </c>
      <c r="B50" s="509"/>
      <c r="C50" s="509"/>
    </row>
    <row r="51" spans="1:3" ht="14.25" thickTop="1" thickBot="1"/>
    <row r="52" spans="1:3">
      <c r="A52" s="160"/>
      <c r="B52" s="161" t="s">
        <v>395</v>
      </c>
      <c r="C52" s="162" t="s">
        <v>396</v>
      </c>
    </row>
    <row r="53" spans="1:3" ht="25.5">
      <c r="A53" s="163" t="s">
        <v>397</v>
      </c>
      <c r="B53" s="164"/>
      <c r="C53" s="165"/>
    </row>
    <row r="54" spans="1:3" ht="25.5">
      <c r="A54" s="166" t="s">
        <v>398</v>
      </c>
      <c r="B54" s="164" t="s">
        <v>484</v>
      </c>
      <c r="C54" s="165" t="s">
        <v>484</v>
      </c>
    </row>
    <row r="55" spans="1:3">
      <c r="A55" s="166"/>
      <c r="B55" s="164" t="s">
        <v>485</v>
      </c>
      <c r="C55" s="165" t="s">
        <v>485</v>
      </c>
    </row>
    <row r="56" spans="1:3">
      <c r="A56" s="166"/>
      <c r="B56" s="164" t="s">
        <v>486</v>
      </c>
      <c r="C56" s="165" t="s">
        <v>486</v>
      </c>
    </row>
    <row r="57" spans="1:3" ht="3.75" customHeight="1">
      <c r="A57" s="166"/>
      <c r="B57" s="164"/>
      <c r="C57" s="165"/>
    </row>
    <row r="58" spans="1:3" ht="25.5">
      <c r="A58" s="166" t="s">
        <v>399</v>
      </c>
      <c r="B58" s="164" t="s">
        <v>487</v>
      </c>
      <c r="C58" s="165" t="s">
        <v>488</v>
      </c>
    </row>
    <row r="59" spans="1:3" ht="25.5">
      <c r="A59" s="166"/>
      <c r="B59" s="164" t="s">
        <v>489</v>
      </c>
      <c r="C59" s="165" t="s">
        <v>489</v>
      </c>
    </row>
    <row r="60" spans="1:3" ht="38.25">
      <c r="A60" s="166"/>
      <c r="B60" s="164" t="s">
        <v>490</v>
      </c>
      <c r="C60" s="165" t="s">
        <v>490</v>
      </c>
    </row>
    <row r="61" spans="1:3" ht="3.75" customHeight="1">
      <c r="A61" s="166"/>
      <c r="B61" s="164"/>
      <c r="C61" s="165"/>
    </row>
    <row r="62" spans="1:3" ht="25.5">
      <c r="A62" s="166" t="s">
        <v>400</v>
      </c>
      <c r="B62" s="164" t="s">
        <v>491</v>
      </c>
      <c r="C62" s="165" t="s">
        <v>492</v>
      </c>
    </row>
    <row r="63" spans="1:3" ht="25.5">
      <c r="A63" s="167"/>
      <c r="B63" s="164" t="s">
        <v>493</v>
      </c>
      <c r="C63" s="165" t="s">
        <v>493</v>
      </c>
    </row>
    <row r="64" spans="1:3" ht="39" thickBot="1">
      <c r="A64" s="168"/>
      <c r="B64" s="169" t="s">
        <v>490</v>
      </c>
      <c r="C64" s="170" t="s">
        <v>490</v>
      </c>
    </row>
    <row r="67" spans="1:4" ht="13.5" thickBot="1"/>
    <row r="68" spans="1:4" ht="24.75" thickTop="1" thickBot="1">
      <c r="A68" s="508" t="s">
        <v>403</v>
      </c>
      <c r="B68" s="509"/>
      <c r="C68" s="512" t="s">
        <v>965</v>
      </c>
      <c r="D68" s="513"/>
    </row>
    <row r="69" spans="1:4" ht="14.25" thickTop="1" thickBot="1">
      <c r="C69" s="377" t="s">
        <v>966</v>
      </c>
      <c r="D69" s="378"/>
    </row>
    <row r="70" spans="1:4">
      <c r="A70" s="160"/>
      <c r="B70" s="373" t="s">
        <v>234</v>
      </c>
      <c r="C70" s="386" t="s">
        <v>965</v>
      </c>
      <c r="D70" s="379" t="s">
        <v>971</v>
      </c>
    </row>
    <row r="71" spans="1:4" ht="27" customHeight="1">
      <c r="A71" s="369"/>
      <c r="B71" s="374"/>
      <c r="C71" s="380" t="s">
        <v>975</v>
      </c>
      <c r="D71" s="370"/>
    </row>
    <row r="72" spans="1:4" ht="27" customHeight="1">
      <c r="A72" s="371" t="s">
        <v>404</v>
      </c>
      <c r="B72" s="375" t="s">
        <v>407</v>
      </c>
      <c r="C72" s="381" t="s">
        <v>967</v>
      </c>
      <c r="D72" s="382" t="s">
        <v>972</v>
      </c>
    </row>
    <row r="73" spans="1:4" ht="27" customHeight="1">
      <c r="A73" s="371" t="s">
        <v>405</v>
      </c>
      <c r="B73" s="375" t="s">
        <v>408</v>
      </c>
      <c r="C73" s="381" t="s">
        <v>968</v>
      </c>
      <c r="D73" s="383" t="s">
        <v>973</v>
      </c>
    </row>
    <row r="74" spans="1:4" ht="27" customHeight="1" thickBot="1">
      <c r="A74" s="372" t="s">
        <v>406</v>
      </c>
      <c r="B74" s="376" t="s">
        <v>409</v>
      </c>
      <c r="C74" s="384" t="s">
        <v>969</v>
      </c>
      <c r="D74" s="385" t="s">
        <v>974</v>
      </c>
    </row>
    <row r="75" spans="1:4" ht="18.75" customHeight="1">
      <c r="C75" s="506" t="s">
        <v>976</v>
      </c>
      <c r="D75" s="507"/>
    </row>
    <row r="76" spans="1:4" ht="17.25" customHeight="1"/>
  </sheetData>
  <sheetProtection algorithmName="SHA-512" hashValue="iQfwI4QBugetlXXOHkO1RJ6+Y7ipfVLyWnM0xzj31i8+ka1w1vg4AB0swvAe7Xw8fH3baVcb/T86EDfYjM73Ug==" saltValue="ruYCIH4K+c4CmGRQCCWF8w==" spinCount="100000" sheet="1" objects="1" scenarios="1"/>
  <mergeCells count="7">
    <mergeCell ref="C75:D75"/>
    <mergeCell ref="A68:B68"/>
    <mergeCell ref="A2:E2"/>
    <mergeCell ref="A19:E19"/>
    <mergeCell ref="A36:E36"/>
    <mergeCell ref="A50:C50"/>
    <mergeCell ref="C68:D68"/>
  </mergeCells>
  <pageMargins left="0.70866141732283472" right="0.70866141732283472" top="0.78740157480314965" bottom="0.78740157480314965" header="0.31496062992125984" footer="0.31496062992125984"/>
  <pageSetup paperSize="9" scale="50" fitToHeight="0" orientation="landscape" r:id="rId1"/>
  <headerFooter>
    <oddFooter>&amp;C&amp;F / 
&amp;A&amp;RSeite &amp;P von &amp;N&amp;L&amp;"Calibri"&amp;11 Gedruckt am: &amp;D_x000D_&amp;1#&amp;"Arial"&amp;10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C807"/>
  <sheetViews>
    <sheetView zoomScaleNormal="100" workbookViewId="0">
      <selection activeCell="B12" sqref="B12"/>
    </sheetView>
  </sheetViews>
  <sheetFormatPr baseColWidth="10" defaultColWidth="11.42578125" defaultRowHeight="21" customHeight="1"/>
  <cols>
    <col min="1" max="1" width="1.7109375" style="7" customWidth="1"/>
    <col min="2" max="2" width="110.7109375" style="9" customWidth="1"/>
    <col min="3" max="3" width="1.7109375" style="7" customWidth="1"/>
    <col min="4" max="16384" width="11.42578125" style="9"/>
  </cols>
  <sheetData>
    <row r="1" spans="1:3" ht="53.25" customHeight="1">
      <c r="A1" s="4"/>
      <c r="B1" s="304" t="s">
        <v>189</v>
      </c>
      <c r="C1" s="4"/>
    </row>
    <row r="2" spans="1:3" ht="21" customHeight="1">
      <c r="A2" s="3"/>
      <c r="C2" s="3"/>
    </row>
    <row r="3" spans="1:3" ht="30">
      <c r="A3" s="3"/>
      <c r="B3" s="85" t="s">
        <v>445</v>
      </c>
      <c r="C3" s="3"/>
    </row>
    <row r="4" spans="1:3" ht="30">
      <c r="A4" s="3"/>
      <c r="B4" s="85" t="s">
        <v>446</v>
      </c>
      <c r="C4" s="3"/>
    </row>
    <row r="5" spans="1:3" ht="21" customHeight="1">
      <c r="B5" s="86"/>
    </row>
    <row r="6" spans="1:3" ht="21" customHeight="1">
      <c r="B6" s="85" t="s">
        <v>190</v>
      </c>
    </row>
    <row r="7" spans="1:3" ht="60">
      <c r="B7" s="85" t="s">
        <v>192</v>
      </c>
    </row>
    <row r="8" spans="1:3" ht="45">
      <c r="B8" s="85" t="s">
        <v>193</v>
      </c>
    </row>
    <row r="9" spans="1:3" ht="45">
      <c r="B9" s="85" t="s">
        <v>191</v>
      </c>
    </row>
    <row r="10" spans="1:3" ht="21" customHeight="1">
      <c r="A10" s="8"/>
      <c r="B10" s="85"/>
      <c r="C10" s="8"/>
    </row>
    <row r="11" spans="1:3" ht="21" customHeight="1">
      <c r="A11" s="8"/>
      <c r="B11" s="85"/>
      <c r="C11" s="8"/>
    </row>
    <row r="12" spans="1:3" ht="21" customHeight="1">
      <c r="A12" s="8"/>
      <c r="B12" s="85"/>
      <c r="C12" s="8"/>
    </row>
    <row r="13" spans="1:3" ht="21" customHeight="1">
      <c r="A13" s="4"/>
      <c r="B13" s="85"/>
      <c r="C13" s="4"/>
    </row>
    <row r="14" spans="1:3" ht="21" customHeight="1">
      <c r="B14" s="85"/>
    </row>
    <row r="15" spans="1:3" ht="21" customHeight="1">
      <c r="A15" s="5"/>
      <c r="B15" s="85"/>
      <c r="C15" s="5"/>
    </row>
    <row r="16" spans="1:3" ht="21" customHeight="1">
      <c r="A16" s="8"/>
      <c r="B16" s="85"/>
      <c r="C16" s="8"/>
    </row>
    <row r="17" spans="1:3" ht="21" customHeight="1">
      <c r="A17" s="8"/>
      <c r="B17" s="85"/>
      <c r="C17" s="8"/>
    </row>
    <row r="18" spans="1:3" ht="21" customHeight="1">
      <c r="A18" s="8"/>
      <c r="B18" s="85"/>
      <c r="C18" s="8"/>
    </row>
    <row r="19" spans="1:3" ht="21" customHeight="1">
      <c r="A19" s="8"/>
      <c r="B19" s="85"/>
      <c r="C19" s="8"/>
    </row>
    <row r="20" spans="1:3" ht="21" customHeight="1">
      <c r="A20" s="8"/>
      <c r="B20" s="85"/>
      <c r="C20" s="8"/>
    </row>
    <row r="21" spans="1:3" ht="21" customHeight="1">
      <c r="A21" s="8"/>
      <c r="B21" s="85"/>
      <c r="C21" s="8"/>
    </row>
    <row r="22" spans="1:3" ht="21" customHeight="1">
      <c r="A22" s="8"/>
      <c r="B22" s="85"/>
      <c r="C22" s="8"/>
    </row>
    <row r="23" spans="1:3" ht="21" customHeight="1">
      <c r="A23" s="8"/>
      <c r="B23" s="85"/>
      <c r="C23" s="8"/>
    </row>
    <row r="24" spans="1:3" ht="21" customHeight="1">
      <c r="A24" s="8"/>
      <c r="B24" s="85"/>
      <c r="C24" s="8"/>
    </row>
    <row r="25" spans="1:3" ht="21" customHeight="1">
      <c r="A25" s="8"/>
      <c r="B25" s="85"/>
      <c r="C25" s="8"/>
    </row>
    <row r="27" spans="1:3" ht="21" customHeight="1">
      <c r="B27" s="14"/>
    </row>
    <row r="29" spans="1:3" ht="21" customHeight="1">
      <c r="A29" s="239"/>
      <c r="C29" s="239"/>
    </row>
    <row r="35" spans="1:3" ht="21" customHeight="1">
      <c r="A35" s="239"/>
      <c r="C35" s="239"/>
    </row>
    <row r="37" spans="1:3" ht="21" customHeight="1">
      <c r="A37" s="8"/>
      <c r="C37" s="8"/>
    </row>
    <row r="38" spans="1:3" ht="21" customHeight="1">
      <c r="A38" s="8"/>
      <c r="C38" s="8"/>
    </row>
    <row r="39" spans="1:3" ht="21" customHeight="1">
      <c r="A39" s="8"/>
      <c r="C39" s="8"/>
    </row>
    <row r="40" spans="1:3" ht="21" customHeight="1">
      <c r="A40" s="8"/>
      <c r="C40" s="8"/>
    </row>
    <row r="41" spans="1:3" ht="21" customHeight="1">
      <c r="A41" s="8"/>
      <c r="C41" s="8"/>
    </row>
    <row r="42" spans="1:3" ht="21" customHeight="1">
      <c r="A42" s="8"/>
      <c r="C42" s="8"/>
    </row>
    <row r="43" spans="1:3" ht="21" customHeight="1">
      <c r="A43" s="8"/>
      <c r="C43" s="8"/>
    </row>
    <row r="44" spans="1:3" ht="21" customHeight="1">
      <c r="A44" s="8"/>
      <c r="C44" s="8"/>
    </row>
    <row r="49" spans="1:3" ht="21" customHeight="1">
      <c r="A49" s="239"/>
      <c r="C49" s="239"/>
    </row>
    <row r="55" spans="1:3" ht="21" customHeight="1">
      <c r="A55" s="8"/>
      <c r="C55" s="8"/>
    </row>
    <row r="56" spans="1:3" ht="21" customHeight="1">
      <c r="A56" s="8"/>
      <c r="C56" s="8"/>
    </row>
    <row r="57" spans="1:3" ht="21" customHeight="1">
      <c r="A57" s="8"/>
      <c r="C57" s="8"/>
    </row>
    <row r="58" spans="1:3" ht="21" customHeight="1">
      <c r="A58" s="8"/>
      <c r="C58" s="8"/>
    </row>
    <row r="59" spans="1:3" ht="21" customHeight="1">
      <c r="A59" s="8"/>
      <c r="C59" s="8"/>
    </row>
    <row r="60" spans="1:3" ht="21" customHeight="1">
      <c r="A60" s="8"/>
      <c r="C60" s="8"/>
    </row>
    <row r="61" spans="1:3" ht="21" customHeight="1">
      <c r="A61" s="8"/>
      <c r="C61" s="8"/>
    </row>
    <row r="62" spans="1:3" ht="21" customHeight="1">
      <c r="A62" s="8"/>
      <c r="C62" s="8"/>
    </row>
    <row r="63" spans="1:3" ht="21" customHeight="1">
      <c r="A63" s="8"/>
      <c r="C63" s="8"/>
    </row>
    <row r="69" spans="1:3" ht="21" customHeight="1">
      <c r="A69" s="8"/>
      <c r="C69" s="8"/>
    </row>
    <row r="70" spans="1:3" ht="21" customHeight="1">
      <c r="A70" s="8"/>
      <c r="C70" s="8"/>
    </row>
    <row r="71" spans="1:3" ht="21" customHeight="1">
      <c r="A71" s="8"/>
      <c r="C71" s="8"/>
    </row>
    <row r="72" spans="1:3" ht="21" customHeight="1">
      <c r="A72" s="8"/>
      <c r="C72" s="8"/>
    </row>
    <row r="73" spans="1:3" ht="21" customHeight="1">
      <c r="A73" s="8"/>
      <c r="C73" s="8"/>
    </row>
    <row r="74" spans="1:3" ht="21" customHeight="1">
      <c r="A74" s="8"/>
      <c r="C74" s="8"/>
    </row>
    <row r="76" spans="1:3" ht="21" customHeight="1">
      <c r="A76" s="301"/>
      <c r="C76" s="301"/>
    </row>
    <row r="82" spans="1:3" ht="21" customHeight="1">
      <c r="A82" s="8"/>
      <c r="C82" s="8"/>
    </row>
    <row r="83" spans="1:3" ht="21" customHeight="1">
      <c r="A83" s="8"/>
      <c r="C83" s="8"/>
    </row>
    <row r="84" spans="1:3" ht="21" customHeight="1">
      <c r="A84" s="8"/>
      <c r="C84" s="8"/>
    </row>
    <row r="85" spans="1:3" ht="21" customHeight="1">
      <c r="A85" s="8"/>
      <c r="C85" s="8"/>
    </row>
    <row r="86" spans="1:3" ht="21" customHeight="1">
      <c r="A86" s="5"/>
      <c r="C86" s="5"/>
    </row>
    <row r="96" spans="1:3" ht="21" customHeight="1">
      <c r="A96" s="8"/>
      <c r="C96" s="8"/>
    </row>
    <row r="97" spans="1:3" ht="21" customHeight="1">
      <c r="A97" s="8"/>
      <c r="C97" s="8"/>
    </row>
    <row r="98" spans="1:3" ht="21" customHeight="1">
      <c r="A98" s="8"/>
      <c r="C98" s="8"/>
    </row>
    <row r="99" spans="1:3" ht="21" customHeight="1">
      <c r="A99" s="8"/>
      <c r="C99" s="8"/>
    </row>
    <row r="100" spans="1:3" ht="21" customHeight="1">
      <c r="A100" s="8"/>
      <c r="C100" s="8"/>
    </row>
    <row r="101" spans="1:3" ht="21" customHeight="1">
      <c r="A101" s="8"/>
      <c r="C101" s="8"/>
    </row>
    <row r="102" spans="1:3" ht="21" customHeight="1">
      <c r="A102" s="8"/>
      <c r="C102" s="8"/>
    </row>
    <row r="103" spans="1:3" ht="21" customHeight="1">
      <c r="A103" s="8"/>
      <c r="C103" s="8"/>
    </row>
    <row r="110" spans="1:3" ht="21" customHeight="1">
      <c r="A110" s="8"/>
      <c r="C110" s="8"/>
    </row>
    <row r="111" spans="1:3" ht="21" customHeight="1">
      <c r="A111" s="8"/>
      <c r="C111" s="8"/>
    </row>
    <row r="112" spans="1:3" ht="21" customHeight="1">
      <c r="A112" s="8"/>
      <c r="C112" s="8"/>
    </row>
    <row r="113" spans="1:3" ht="21" customHeight="1">
      <c r="A113" s="8"/>
      <c r="C113" s="8"/>
    </row>
    <row r="114" spans="1:3" ht="21" customHeight="1">
      <c r="A114" s="8"/>
      <c r="C114" s="8"/>
    </row>
    <row r="115" spans="1:3" ht="21" customHeight="1">
      <c r="A115" s="8"/>
      <c r="C115" s="8"/>
    </row>
    <row r="125" spans="1:3" ht="21" customHeight="1">
      <c r="A125" s="8"/>
      <c r="C125" s="8"/>
    </row>
    <row r="126" spans="1:3" ht="21" customHeight="1">
      <c r="A126" s="8"/>
      <c r="C126" s="8"/>
    </row>
    <row r="127" spans="1:3" ht="21" customHeight="1">
      <c r="A127" s="8"/>
      <c r="C127" s="8"/>
    </row>
    <row r="128" spans="1:3" ht="21" customHeight="1">
      <c r="A128" s="8"/>
      <c r="C128" s="8"/>
    </row>
    <row r="129" spans="1:3" ht="21" customHeight="1">
      <c r="A129" s="8"/>
      <c r="C129" s="8"/>
    </row>
    <row r="130" spans="1:3" ht="21" customHeight="1">
      <c r="A130" s="8"/>
      <c r="C130" s="8"/>
    </row>
    <row r="131" spans="1:3" ht="21" customHeight="1">
      <c r="A131" s="8"/>
      <c r="C131" s="8"/>
    </row>
    <row r="132" spans="1:3" ht="21" customHeight="1">
      <c r="A132" s="8"/>
      <c r="C132" s="8"/>
    </row>
    <row r="142" spans="1:3" ht="21" customHeight="1">
      <c r="A142" s="8"/>
      <c r="C142" s="8"/>
    </row>
    <row r="143" spans="1:3" ht="21" customHeight="1">
      <c r="A143" s="8"/>
      <c r="C143" s="8"/>
    </row>
    <row r="144" spans="1:3" ht="21" customHeight="1">
      <c r="A144" s="8"/>
      <c r="C144" s="8"/>
    </row>
    <row r="145" spans="1:3" ht="21" customHeight="1">
      <c r="A145" s="8"/>
      <c r="C145" s="8"/>
    </row>
    <row r="146" spans="1:3" ht="21" customHeight="1">
      <c r="A146" s="8"/>
      <c r="C146" s="8"/>
    </row>
    <row r="147" spans="1:3" ht="21" customHeight="1">
      <c r="A147" s="8"/>
      <c r="C147" s="8"/>
    </row>
    <row r="148" spans="1:3" ht="21" customHeight="1">
      <c r="A148" s="8"/>
      <c r="C148" s="8"/>
    </row>
    <row r="149" spans="1:3" ht="21" customHeight="1">
      <c r="A149" s="8"/>
      <c r="C149" s="8"/>
    </row>
    <row r="159" spans="1:3" ht="21" customHeight="1">
      <c r="A159" s="8"/>
      <c r="C159" s="8"/>
    </row>
    <row r="160" spans="1:3" ht="21" customHeight="1">
      <c r="A160" s="8"/>
      <c r="C160" s="8"/>
    </row>
    <row r="161" spans="1:3" ht="21" customHeight="1">
      <c r="A161" s="8"/>
      <c r="C161" s="8"/>
    </row>
    <row r="162" spans="1:3" ht="21" customHeight="1">
      <c r="A162" s="8"/>
      <c r="C162" s="8"/>
    </row>
    <row r="163" spans="1:3" ht="21" customHeight="1">
      <c r="A163" s="8"/>
      <c r="C163" s="8"/>
    </row>
    <row r="164" spans="1:3" ht="21" customHeight="1">
      <c r="A164" s="8"/>
      <c r="C164" s="8"/>
    </row>
    <row r="165" spans="1:3" ht="21" customHeight="1">
      <c r="A165" s="8"/>
      <c r="C165" s="8"/>
    </row>
    <row r="166" spans="1:3" ht="21" customHeight="1">
      <c r="A166" s="8"/>
      <c r="C166" s="8"/>
    </row>
    <row r="178" spans="1:3" ht="21" customHeight="1">
      <c r="A178" s="8"/>
      <c r="C178" s="8"/>
    </row>
    <row r="179" spans="1:3" ht="21" customHeight="1">
      <c r="A179" s="8"/>
      <c r="C179" s="8"/>
    </row>
    <row r="180" spans="1:3" ht="21" customHeight="1">
      <c r="A180" s="8"/>
      <c r="C180" s="8"/>
    </row>
    <row r="181" spans="1:3" ht="21" customHeight="1">
      <c r="A181" s="8"/>
      <c r="C181" s="8"/>
    </row>
    <row r="182" spans="1:3" ht="21" customHeight="1">
      <c r="A182" s="8"/>
      <c r="C182" s="8"/>
    </row>
    <row r="183" spans="1:3" ht="21" customHeight="1">
      <c r="A183" s="8"/>
      <c r="C183" s="8"/>
    </row>
    <row r="184" spans="1:3" ht="21" customHeight="1">
      <c r="A184" s="8"/>
      <c r="C184" s="8"/>
    </row>
    <row r="185" spans="1:3" ht="21" customHeight="1">
      <c r="A185" s="8"/>
      <c r="C185" s="8"/>
    </row>
    <row r="195" spans="1:3" ht="21" customHeight="1">
      <c r="A195" s="8"/>
      <c r="C195" s="8"/>
    </row>
    <row r="196" spans="1:3" ht="21" customHeight="1">
      <c r="A196" s="8"/>
      <c r="C196" s="8"/>
    </row>
    <row r="197" spans="1:3" ht="21" customHeight="1">
      <c r="A197" s="8"/>
      <c r="C197" s="8"/>
    </row>
    <row r="198" spans="1:3" ht="21" customHeight="1">
      <c r="A198" s="8"/>
      <c r="C198" s="8"/>
    </row>
    <row r="199" spans="1:3" ht="21" customHeight="1">
      <c r="A199" s="8"/>
      <c r="C199" s="8"/>
    </row>
    <row r="200" spans="1:3" ht="21" customHeight="1">
      <c r="A200" s="8"/>
      <c r="C200" s="8"/>
    </row>
    <row r="201" spans="1:3" ht="21" customHeight="1">
      <c r="A201" s="8"/>
      <c r="C201" s="8"/>
    </row>
    <row r="202" spans="1:3" ht="21" customHeight="1">
      <c r="A202" s="8"/>
      <c r="C202" s="8"/>
    </row>
    <row r="212" spans="1:3" ht="21" customHeight="1">
      <c r="A212" s="8"/>
      <c r="C212" s="8"/>
    </row>
    <row r="213" spans="1:3" ht="21" customHeight="1">
      <c r="A213" s="8"/>
      <c r="C213" s="8"/>
    </row>
    <row r="214" spans="1:3" ht="21" customHeight="1">
      <c r="A214" s="8"/>
      <c r="C214" s="8"/>
    </row>
    <row r="215" spans="1:3" ht="21" customHeight="1">
      <c r="A215" s="8"/>
      <c r="C215" s="8"/>
    </row>
    <row r="216" spans="1:3" ht="21" customHeight="1">
      <c r="A216" s="8"/>
      <c r="C216" s="8"/>
    </row>
    <row r="217" spans="1:3" ht="21" customHeight="1">
      <c r="A217" s="8"/>
      <c r="C217" s="8"/>
    </row>
    <row r="218" spans="1:3" ht="21" customHeight="1">
      <c r="A218" s="8"/>
      <c r="C218" s="8"/>
    </row>
    <row r="219" spans="1:3" ht="21" customHeight="1">
      <c r="A219" s="8"/>
      <c r="C219" s="8"/>
    </row>
    <row r="229" spans="1:3" ht="21" customHeight="1">
      <c r="A229" s="8"/>
      <c r="C229" s="8"/>
    </row>
    <row r="230" spans="1:3" ht="21" customHeight="1">
      <c r="A230" s="8"/>
      <c r="C230" s="8"/>
    </row>
    <row r="231" spans="1:3" ht="21" customHeight="1">
      <c r="A231" s="8"/>
      <c r="C231" s="8"/>
    </row>
    <row r="232" spans="1:3" ht="21" customHeight="1">
      <c r="A232" s="8"/>
      <c r="C232" s="8"/>
    </row>
    <row r="233" spans="1:3" ht="21" customHeight="1">
      <c r="A233" s="8"/>
      <c r="C233" s="8"/>
    </row>
    <row r="234" spans="1:3" ht="21" customHeight="1">
      <c r="A234" s="8"/>
      <c r="C234" s="8"/>
    </row>
    <row r="235" spans="1:3" ht="21" customHeight="1">
      <c r="A235" s="8"/>
      <c r="C235" s="8"/>
    </row>
    <row r="236" spans="1:3" ht="21" customHeight="1">
      <c r="A236" s="8"/>
      <c r="C236" s="8"/>
    </row>
    <row r="246" spans="1:3" ht="21" customHeight="1">
      <c r="A246" s="8"/>
      <c r="C246" s="8"/>
    </row>
    <row r="247" spans="1:3" ht="21" customHeight="1">
      <c r="A247" s="8"/>
      <c r="C247" s="8"/>
    </row>
    <row r="248" spans="1:3" ht="21" customHeight="1">
      <c r="A248" s="8"/>
      <c r="C248" s="8"/>
    </row>
    <row r="249" spans="1:3" ht="21" customHeight="1">
      <c r="A249" s="8"/>
      <c r="C249" s="8"/>
    </row>
    <row r="250" spans="1:3" ht="21" customHeight="1">
      <c r="A250" s="8"/>
      <c r="C250" s="8"/>
    </row>
    <row r="251" spans="1:3" ht="21" customHeight="1">
      <c r="A251" s="8"/>
      <c r="C251" s="8"/>
    </row>
    <row r="252" spans="1:3" ht="21" customHeight="1">
      <c r="A252" s="8"/>
      <c r="C252" s="8"/>
    </row>
    <row r="253" spans="1:3" ht="21" customHeight="1">
      <c r="A253" s="8"/>
      <c r="C253" s="8"/>
    </row>
    <row r="263" spans="1:3" ht="21" customHeight="1">
      <c r="A263" s="8"/>
      <c r="C263" s="8"/>
    </row>
    <row r="264" spans="1:3" ht="21" customHeight="1">
      <c r="A264" s="8"/>
      <c r="C264" s="8"/>
    </row>
    <row r="265" spans="1:3" ht="21" customHeight="1">
      <c r="A265" s="8"/>
      <c r="C265" s="8"/>
    </row>
    <row r="266" spans="1:3" ht="21" customHeight="1">
      <c r="A266" s="8"/>
      <c r="C266" s="8"/>
    </row>
    <row r="267" spans="1:3" ht="21" customHeight="1">
      <c r="A267" s="8"/>
      <c r="C267" s="8"/>
    </row>
    <row r="268" spans="1:3" ht="21" customHeight="1">
      <c r="A268" s="8"/>
      <c r="C268" s="8"/>
    </row>
    <row r="269" spans="1:3" ht="21" customHeight="1">
      <c r="A269" s="8"/>
      <c r="C269" s="8"/>
    </row>
    <row r="270" spans="1:3" ht="21" customHeight="1">
      <c r="A270" s="8"/>
      <c r="C270" s="8"/>
    </row>
    <row r="280" spans="1:3" ht="21" customHeight="1">
      <c r="A280" s="8"/>
      <c r="C280" s="8"/>
    </row>
    <row r="281" spans="1:3" ht="21" customHeight="1">
      <c r="A281" s="8"/>
      <c r="C281" s="8"/>
    </row>
    <row r="282" spans="1:3" ht="21" customHeight="1">
      <c r="A282" s="8"/>
      <c r="C282" s="8"/>
    </row>
    <row r="283" spans="1:3" ht="21" customHeight="1">
      <c r="A283" s="8"/>
      <c r="C283" s="8"/>
    </row>
    <row r="284" spans="1:3" ht="21" customHeight="1">
      <c r="A284" s="8"/>
      <c r="C284" s="8"/>
    </row>
    <row r="285" spans="1:3" ht="21" customHeight="1">
      <c r="A285" s="8"/>
      <c r="C285" s="8"/>
    </row>
    <row r="286" spans="1:3" ht="21" customHeight="1">
      <c r="A286" s="8"/>
      <c r="C286" s="8"/>
    </row>
    <row r="287" spans="1:3" ht="21" customHeight="1">
      <c r="A287" s="8"/>
      <c r="C287" s="8"/>
    </row>
    <row r="297" spans="1:3" ht="21" customHeight="1">
      <c r="A297" s="8"/>
      <c r="C297" s="8"/>
    </row>
    <row r="298" spans="1:3" ht="21" customHeight="1">
      <c r="A298" s="8"/>
      <c r="C298" s="8"/>
    </row>
    <row r="299" spans="1:3" ht="21" customHeight="1">
      <c r="A299" s="8"/>
      <c r="C299" s="8"/>
    </row>
    <row r="300" spans="1:3" ht="21" customHeight="1">
      <c r="A300" s="8"/>
      <c r="C300" s="8"/>
    </row>
    <row r="301" spans="1:3" ht="21" customHeight="1">
      <c r="A301" s="8"/>
      <c r="C301" s="8"/>
    </row>
    <row r="302" spans="1:3" ht="21" customHeight="1">
      <c r="A302" s="8"/>
      <c r="C302" s="8"/>
    </row>
    <row r="303" spans="1:3" ht="21" customHeight="1">
      <c r="A303" s="8"/>
      <c r="C303" s="8"/>
    </row>
    <row r="304" spans="1:3" ht="21" customHeight="1">
      <c r="A304" s="8"/>
      <c r="C304" s="8"/>
    </row>
    <row r="314" spans="1:3" ht="21" customHeight="1">
      <c r="A314" s="8"/>
      <c r="C314" s="8"/>
    </row>
    <row r="315" spans="1:3" ht="21" customHeight="1">
      <c r="A315" s="8"/>
      <c r="C315" s="8"/>
    </row>
    <row r="316" spans="1:3" ht="21" customHeight="1">
      <c r="A316" s="8"/>
      <c r="C316" s="8"/>
    </row>
    <row r="317" spans="1:3" ht="21" customHeight="1">
      <c r="A317" s="8"/>
      <c r="C317" s="8"/>
    </row>
    <row r="318" spans="1:3" ht="21" customHeight="1">
      <c r="A318" s="8"/>
      <c r="C318" s="8"/>
    </row>
    <row r="319" spans="1:3" ht="21" customHeight="1">
      <c r="A319" s="8"/>
      <c r="C319" s="8"/>
    </row>
    <row r="320" spans="1:3" ht="21" customHeight="1">
      <c r="A320" s="8"/>
      <c r="C320" s="8"/>
    </row>
    <row r="321" spans="1:3" ht="21" customHeight="1">
      <c r="A321" s="8"/>
      <c r="C321" s="8"/>
    </row>
    <row r="331" spans="1:3" ht="21" customHeight="1">
      <c r="A331" s="8"/>
      <c r="C331" s="8"/>
    </row>
    <row r="332" spans="1:3" ht="21" customHeight="1">
      <c r="A332" s="8"/>
      <c r="C332" s="8"/>
    </row>
    <row r="333" spans="1:3" ht="21" customHeight="1">
      <c r="A333" s="8"/>
      <c r="C333" s="8"/>
    </row>
    <row r="334" spans="1:3" ht="21" customHeight="1">
      <c r="A334" s="8"/>
      <c r="C334" s="8"/>
    </row>
    <row r="335" spans="1:3" ht="21" customHeight="1">
      <c r="A335" s="8"/>
      <c r="C335" s="8"/>
    </row>
    <row r="336" spans="1:3" ht="21" customHeight="1">
      <c r="A336" s="8"/>
      <c r="C336" s="8"/>
    </row>
    <row r="337" spans="1:3" ht="21" customHeight="1">
      <c r="A337" s="8"/>
      <c r="C337" s="8"/>
    </row>
    <row r="338" spans="1:3" ht="21" customHeight="1">
      <c r="A338" s="8"/>
      <c r="C338" s="8"/>
    </row>
    <row r="348" spans="1:3" ht="21" customHeight="1">
      <c r="A348" s="8"/>
      <c r="C348" s="8"/>
    </row>
    <row r="349" spans="1:3" ht="21" customHeight="1">
      <c r="A349" s="8"/>
      <c r="C349" s="8"/>
    </row>
    <row r="350" spans="1:3" ht="21" customHeight="1">
      <c r="A350" s="8"/>
      <c r="C350" s="8"/>
    </row>
    <row r="351" spans="1:3" ht="21" customHeight="1">
      <c r="A351" s="8"/>
      <c r="C351" s="8"/>
    </row>
    <row r="352" spans="1:3" ht="21" customHeight="1">
      <c r="A352" s="8"/>
      <c r="C352" s="8"/>
    </row>
    <row r="353" spans="1:3" ht="21" customHeight="1">
      <c r="A353" s="8"/>
      <c r="C353" s="8"/>
    </row>
    <row r="354" spans="1:3" ht="21" customHeight="1">
      <c r="A354" s="8"/>
      <c r="C354" s="8"/>
    </row>
    <row r="355" spans="1:3" ht="21" customHeight="1">
      <c r="A355" s="8"/>
      <c r="C355" s="8"/>
    </row>
    <row r="365" spans="1:3" ht="21" customHeight="1">
      <c r="A365" s="8"/>
      <c r="C365" s="8"/>
    </row>
    <row r="366" spans="1:3" ht="21" customHeight="1">
      <c r="A366" s="8"/>
      <c r="C366" s="8"/>
    </row>
    <row r="367" spans="1:3" ht="21" customHeight="1">
      <c r="A367" s="8"/>
      <c r="C367" s="8"/>
    </row>
    <row r="368" spans="1:3" ht="21" customHeight="1">
      <c r="A368" s="8"/>
      <c r="C368" s="8"/>
    </row>
    <row r="369" spans="1:3" ht="21" customHeight="1">
      <c r="A369" s="8"/>
      <c r="C369" s="8"/>
    </row>
    <row r="370" spans="1:3" ht="21" customHeight="1">
      <c r="A370" s="8"/>
      <c r="C370" s="8"/>
    </row>
    <row r="371" spans="1:3" ht="21" customHeight="1">
      <c r="A371" s="8"/>
      <c r="C371" s="8"/>
    </row>
    <row r="372" spans="1:3" ht="21" customHeight="1">
      <c r="A372" s="8"/>
      <c r="C372" s="8"/>
    </row>
    <row r="382" spans="1:3" ht="21" customHeight="1">
      <c r="A382" s="8"/>
      <c r="C382" s="8"/>
    </row>
    <row r="383" spans="1:3" ht="21" customHeight="1">
      <c r="A383" s="8"/>
      <c r="C383" s="8"/>
    </row>
    <row r="384" spans="1:3" ht="21" customHeight="1">
      <c r="A384" s="8"/>
      <c r="C384" s="8"/>
    </row>
    <row r="385" spans="1:3" ht="21" customHeight="1">
      <c r="A385" s="8"/>
      <c r="C385" s="8"/>
    </row>
    <row r="386" spans="1:3" ht="21" customHeight="1">
      <c r="A386" s="8"/>
      <c r="C386" s="8"/>
    </row>
    <row r="387" spans="1:3" ht="21" customHeight="1">
      <c r="A387" s="8"/>
      <c r="C387" s="8"/>
    </row>
    <row r="388" spans="1:3" ht="21" customHeight="1">
      <c r="A388" s="8"/>
      <c r="C388" s="8"/>
    </row>
    <row r="389" spans="1:3" ht="21" customHeight="1">
      <c r="A389" s="8"/>
      <c r="C389" s="8"/>
    </row>
    <row r="399" spans="1:3" ht="21" customHeight="1">
      <c r="A399" s="8"/>
      <c r="C399" s="8"/>
    </row>
    <row r="400" spans="1:3" ht="21" customHeight="1">
      <c r="A400" s="8"/>
      <c r="C400" s="8"/>
    </row>
    <row r="401" spans="1:3" ht="21" customHeight="1">
      <c r="A401" s="8"/>
      <c r="C401" s="8"/>
    </row>
    <row r="402" spans="1:3" ht="21" customHeight="1">
      <c r="A402" s="8"/>
      <c r="C402" s="8"/>
    </row>
    <row r="403" spans="1:3" ht="21" customHeight="1">
      <c r="A403" s="8"/>
      <c r="C403" s="8"/>
    </row>
    <row r="404" spans="1:3" ht="21" customHeight="1">
      <c r="A404" s="8"/>
      <c r="C404" s="8"/>
    </row>
    <row r="405" spans="1:3" ht="21" customHeight="1">
      <c r="A405" s="8"/>
      <c r="C405" s="8"/>
    </row>
    <row r="406" spans="1:3" ht="21" customHeight="1">
      <c r="A406" s="8"/>
      <c r="C406" s="8"/>
    </row>
    <row r="416" spans="1:3" ht="21" customHeight="1">
      <c r="A416" s="8"/>
      <c r="C416" s="8"/>
    </row>
    <row r="417" spans="1:3" ht="21" customHeight="1">
      <c r="A417" s="8"/>
      <c r="C417" s="8"/>
    </row>
    <row r="418" spans="1:3" ht="21" customHeight="1">
      <c r="A418" s="8"/>
      <c r="C418" s="8"/>
    </row>
    <row r="419" spans="1:3" ht="21" customHeight="1">
      <c r="A419" s="8"/>
      <c r="C419" s="8"/>
    </row>
    <row r="420" spans="1:3" ht="21" customHeight="1">
      <c r="A420" s="8"/>
      <c r="C420" s="8"/>
    </row>
    <row r="421" spans="1:3" ht="21" customHeight="1">
      <c r="A421" s="8"/>
      <c r="C421" s="8"/>
    </row>
    <row r="422" spans="1:3" ht="21" customHeight="1">
      <c r="A422" s="8"/>
      <c r="C422" s="8"/>
    </row>
    <row r="423" spans="1:3" ht="21" customHeight="1">
      <c r="A423" s="8"/>
      <c r="C423" s="8"/>
    </row>
    <row r="433" spans="1:3" ht="21" customHeight="1">
      <c r="A433" s="8"/>
      <c r="C433" s="8"/>
    </row>
    <row r="434" spans="1:3" ht="21" customHeight="1">
      <c r="A434" s="8"/>
      <c r="C434" s="8"/>
    </row>
    <row r="435" spans="1:3" ht="21" customHeight="1">
      <c r="A435" s="8"/>
      <c r="C435" s="8"/>
    </row>
    <row r="436" spans="1:3" ht="21" customHeight="1">
      <c r="A436" s="8"/>
      <c r="C436" s="8"/>
    </row>
    <row r="437" spans="1:3" ht="21" customHeight="1">
      <c r="A437" s="8"/>
      <c r="C437" s="8"/>
    </row>
    <row r="438" spans="1:3" ht="21" customHeight="1">
      <c r="A438" s="8"/>
      <c r="C438" s="8"/>
    </row>
    <row r="439" spans="1:3" ht="21" customHeight="1">
      <c r="A439" s="8"/>
      <c r="C439" s="8"/>
    </row>
    <row r="440" spans="1:3" ht="21" customHeight="1">
      <c r="A440" s="8"/>
      <c r="C440" s="8"/>
    </row>
    <row r="450" spans="1:3" ht="21" customHeight="1">
      <c r="A450" s="8"/>
      <c r="C450" s="8"/>
    </row>
    <row r="451" spans="1:3" ht="21" customHeight="1">
      <c r="A451" s="8"/>
      <c r="C451" s="8"/>
    </row>
    <row r="452" spans="1:3" ht="21" customHeight="1">
      <c r="A452" s="8"/>
      <c r="C452" s="8"/>
    </row>
    <row r="453" spans="1:3" ht="21" customHeight="1">
      <c r="A453" s="8"/>
      <c r="C453" s="8"/>
    </row>
    <row r="454" spans="1:3" ht="21" customHeight="1">
      <c r="A454" s="8"/>
      <c r="C454" s="8"/>
    </row>
    <row r="455" spans="1:3" ht="21" customHeight="1">
      <c r="A455" s="8"/>
      <c r="C455" s="8"/>
    </row>
    <row r="456" spans="1:3" ht="21" customHeight="1">
      <c r="A456" s="8"/>
      <c r="C456" s="8"/>
    </row>
    <row r="457" spans="1:3" ht="21" customHeight="1">
      <c r="A457" s="8"/>
      <c r="C457" s="8"/>
    </row>
    <row r="469" spans="1:3" ht="21" customHeight="1">
      <c r="A469" s="8"/>
      <c r="C469" s="8"/>
    </row>
    <row r="470" spans="1:3" ht="21" customHeight="1">
      <c r="A470" s="8"/>
      <c r="C470" s="8"/>
    </row>
    <row r="471" spans="1:3" ht="21" customHeight="1">
      <c r="A471" s="8"/>
      <c r="C471" s="8"/>
    </row>
    <row r="472" spans="1:3" ht="21" customHeight="1">
      <c r="A472" s="8"/>
      <c r="C472" s="8"/>
    </row>
    <row r="473" spans="1:3" ht="21" customHeight="1">
      <c r="A473" s="8"/>
      <c r="C473" s="8"/>
    </row>
    <row r="474" spans="1:3" ht="21" customHeight="1">
      <c r="A474" s="8"/>
      <c r="C474" s="8"/>
    </row>
    <row r="475" spans="1:3" ht="21" customHeight="1">
      <c r="A475" s="8"/>
      <c r="C475" s="8"/>
    </row>
    <row r="476" spans="1:3" ht="21" customHeight="1">
      <c r="A476" s="8"/>
      <c r="C476" s="8"/>
    </row>
    <row r="486" spans="1:3" ht="21" customHeight="1">
      <c r="A486" s="8"/>
      <c r="C486" s="8"/>
    </row>
    <row r="487" spans="1:3" ht="21" customHeight="1">
      <c r="A487" s="8"/>
      <c r="C487" s="8"/>
    </row>
    <row r="488" spans="1:3" ht="21" customHeight="1">
      <c r="A488" s="8"/>
      <c r="C488" s="8"/>
    </row>
    <row r="489" spans="1:3" ht="21" customHeight="1">
      <c r="A489" s="8"/>
      <c r="C489" s="8"/>
    </row>
    <row r="490" spans="1:3" ht="21" customHeight="1">
      <c r="A490" s="8"/>
      <c r="C490" s="8"/>
    </row>
    <row r="491" spans="1:3" ht="21" customHeight="1">
      <c r="A491" s="8"/>
      <c r="C491" s="8"/>
    </row>
    <row r="492" spans="1:3" ht="21" customHeight="1">
      <c r="A492" s="8"/>
      <c r="C492" s="8"/>
    </row>
    <row r="493" spans="1:3" ht="21" customHeight="1">
      <c r="A493" s="8"/>
      <c r="C493" s="8"/>
    </row>
    <row r="503" spans="1:3" ht="21" customHeight="1">
      <c r="A503" s="8"/>
      <c r="C503" s="8"/>
    </row>
    <row r="504" spans="1:3" ht="21" customHeight="1">
      <c r="A504" s="8"/>
      <c r="C504" s="8"/>
    </row>
    <row r="505" spans="1:3" ht="21" customHeight="1">
      <c r="A505" s="8"/>
      <c r="C505" s="8"/>
    </row>
    <row r="506" spans="1:3" ht="21" customHeight="1">
      <c r="A506" s="8"/>
      <c r="C506" s="8"/>
    </row>
    <row r="507" spans="1:3" ht="21" customHeight="1">
      <c r="A507" s="8"/>
      <c r="C507" s="8"/>
    </row>
    <row r="508" spans="1:3" ht="21" customHeight="1">
      <c r="A508" s="8"/>
      <c r="C508" s="8"/>
    </row>
    <row r="509" spans="1:3" ht="21" customHeight="1">
      <c r="A509" s="8"/>
      <c r="C509" s="8"/>
    </row>
    <row r="510" spans="1:3" ht="21" customHeight="1">
      <c r="A510" s="8"/>
      <c r="C510" s="8"/>
    </row>
    <row r="520" spans="1:3" ht="21" customHeight="1">
      <c r="A520" s="8"/>
      <c r="C520" s="8"/>
    </row>
    <row r="521" spans="1:3" ht="21" customHeight="1">
      <c r="A521" s="8"/>
      <c r="C521" s="8"/>
    </row>
    <row r="522" spans="1:3" ht="21" customHeight="1">
      <c r="A522" s="8"/>
      <c r="C522" s="8"/>
    </row>
    <row r="523" spans="1:3" ht="21" customHeight="1">
      <c r="A523" s="8"/>
      <c r="C523" s="8"/>
    </row>
    <row r="524" spans="1:3" ht="21" customHeight="1">
      <c r="A524" s="8"/>
      <c r="C524" s="8"/>
    </row>
    <row r="525" spans="1:3" ht="21" customHeight="1">
      <c r="A525" s="8"/>
      <c r="C525" s="8"/>
    </row>
    <row r="526" spans="1:3" ht="21" customHeight="1">
      <c r="A526" s="8"/>
      <c r="C526" s="8"/>
    </row>
    <row r="527" spans="1:3" ht="21" customHeight="1">
      <c r="A527" s="8"/>
      <c r="C527" s="8"/>
    </row>
    <row r="537" spans="1:3" ht="21" customHeight="1">
      <c r="A537" s="8"/>
      <c r="C537" s="8"/>
    </row>
    <row r="538" spans="1:3" ht="21" customHeight="1">
      <c r="A538" s="8"/>
      <c r="C538" s="8"/>
    </row>
    <row r="539" spans="1:3" ht="21" customHeight="1">
      <c r="A539" s="8"/>
      <c r="C539" s="8"/>
    </row>
    <row r="540" spans="1:3" ht="21" customHeight="1">
      <c r="A540" s="8"/>
      <c r="C540" s="8"/>
    </row>
    <row r="541" spans="1:3" ht="21" customHeight="1">
      <c r="A541" s="8"/>
      <c r="C541" s="8"/>
    </row>
    <row r="542" spans="1:3" ht="21" customHeight="1">
      <c r="A542" s="8"/>
      <c r="C542" s="8"/>
    </row>
    <row r="543" spans="1:3" ht="21" customHeight="1">
      <c r="A543" s="8"/>
      <c r="C543" s="8"/>
    </row>
    <row r="544" spans="1:3" ht="21" customHeight="1">
      <c r="A544" s="8"/>
      <c r="C544" s="8"/>
    </row>
    <row r="554" spans="1:3" ht="21" customHeight="1">
      <c r="A554" s="8"/>
      <c r="C554" s="8"/>
    </row>
    <row r="555" spans="1:3" ht="21" customHeight="1">
      <c r="A555" s="8"/>
      <c r="C555" s="8"/>
    </row>
    <row r="556" spans="1:3" ht="21" customHeight="1">
      <c r="A556" s="8"/>
      <c r="C556" s="8"/>
    </row>
    <row r="557" spans="1:3" ht="21" customHeight="1">
      <c r="A557" s="8"/>
      <c r="C557" s="8"/>
    </row>
    <row r="558" spans="1:3" ht="21" customHeight="1">
      <c r="A558" s="8"/>
      <c r="C558" s="8"/>
    </row>
    <row r="559" spans="1:3" ht="21" customHeight="1">
      <c r="A559" s="8"/>
      <c r="C559" s="8"/>
    </row>
    <row r="560" spans="1:3" ht="21" customHeight="1">
      <c r="A560" s="8"/>
      <c r="C560" s="8"/>
    </row>
    <row r="561" spans="1:3" ht="21" customHeight="1">
      <c r="A561" s="8"/>
      <c r="C561" s="8"/>
    </row>
    <row r="571" spans="1:3" ht="21" customHeight="1">
      <c r="A571" s="8"/>
      <c r="C571" s="8"/>
    </row>
    <row r="572" spans="1:3" ht="21" customHeight="1">
      <c r="A572" s="8"/>
      <c r="C572" s="8"/>
    </row>
    <row r="573" spans="1:3" ht="21" customHeight="1">
      <c r="A573" s="8"/>
      <c r="C573" s="8"/>
    </row>
    <row r="574" spans="1:3" ht="21" customHeight="1">
      <c r="A574" s="8"/>
      <c r="C574" s="8"/>
    </row>
    <row r="575" spans="1:3" ht="21" customHeight="1">
      <c r="A575" s="8"/>
      <c r="C575" s="8"/>
    </row>
    <row r="576" spans="1:3" ht="21" customHeight="1">
      <c r="A576" s="8"/>
      <c r="C576" s="8"/>
    </row>
    <row r="577" spans="1:3" ht="21" customHeight="1">
      <c r="A577" s="8"/>
      <c r="C577" s="8"/>
    </row>
    <row r="578" spans="1:3" ht="21" customHeight="1">
      <c r="A578" s="8"/>
      <c r="C578" s="8"/>
    </row>
    <row r="588" spans="1:3" ht="21" customHeight="1">
      <c r="A588" s="8"/>
      <c r="C588" s="8"/>
    </row>
    <row r="589" spans="1:3" ht="21" customHeight="1">
      <c r="A589" s="8"/>
      <c r="C589" s="8"/>
    </row>
    <row r="590" spans="1:3" ht="21" customHeight="1">
      <c r="A590" s="8"/>
      <c r="C590" s="8"/>
    </row>
    <row r="591" spans="1:3" ht="21" customHeight="1">
      <c r="A591" s="8"/>
      <c r="C591" s="8"/>
    </row>
    <row r="592" spans="1:3" ht="21" customHeight="1">
      <c r="A592" s="8"/>
      <c r="C592" s="8"/>
    </row>
    <row r="593" spans="1:3" ht="21" customHeight="1">
      <c r="A593" s="8"/>
      <c r="C593" s="8"/>
    </row>
    <row r="594" spans="1:3" ht="21" customHeight="1">
      <c r="A594" s="8"/>
      <c r="C594" s="8"/>
    </row>
    <row r="595" spans="1:3" ht="21" customHeight="1">
      <c r="A595" s="8"/>
      <c r="C595" s="8"/>
    </row>
    <row r="605" spans="1:3" ht="21" customHeight="1">
      <c r="A605" s="8"/>
      <c r="C605" s="8"/>
    </row>
    <row r="606" spans="1:3" ht="21" customHeight="1">
      <c r="A606" s="8"/>
      <c r="C606" s="8"/>
    </row>
    <row r="607" spans="1:3" ht="21" customHeight="1">
      <c r="A607" s="8"/>
      <c r="C607" s="8"/>
    </row>
    <row r="608" spans="1:3" ht="21" customHeight="1">
      <c r="A608" s="8"/>
      <c r="C608" s="8"/>
    </row>
    <row r="609" spans="1:3" ht="21" customHeight="1">
      <c r="A609" s="8"/>
      <c r="C609" s="8"/>
    </row>
    <row r="610" spans="1:3" ht="21" customHeight="1">
      <c r="A610" s="8"/>
      <c r="C610" s="8"/>
    </row>
    <row r="611" spans="1:3" ht="21" customHeight="1">
      <c r="A611" s="8"/>
      <c r="C611" s="8"/>
    </row>
    <row r="612" spans="1:3" ht="21" customHeight="1">
      <c r="A612" s="8"/>
      <c r="C612" s="8"/>
    </row>
    <row r="622" spans="1:3" ht="21" customHeight="1">
      <c r="A622" s="8"/>
      <c r="C622" s="8"/>
    </row>
    <row r="623" spans="1:3" ht="21" customHeight="1">
      <c r="A623" s="8"/>
      <c r="C623" s="8"/>
    </row>
    <row r="624" spans="1:3" ht="21" customHeight="1">
      <c r="A624" s="8"/>
      <c r="C624" s="8"/>
    </row>
    <row r="625" spans="1:3" ht="21" customHeight="1">
      <c r="A625" s="8"/>
      <c r="C625" s="8"/>
    </row>
    <row r="626" spans="1:3" ht="21" customHeight="1">
      <c r="A626" s="8"/>
      <c r="C626" s="8"/>
    </row>
    <row r="627" spans="1:3" ht="21" customHeight="1">
      <c r="A627" s="8"/>
      <c r="C627" s="8"/>
    </row>
    <row r="628" spans="1:3" ht="21" customHeight="1">
      <c r="A628" s="8"/>
      <c r="C628" s="8"/>
    </row>
    <row r="629" spans="1:3" ht="21" customHeight="1">
      <c r="A629" s="8"/>
      <c r="C629" s="8"/>
    </row>
    <row r="641" spans="1:3" ht="21" customHeight="1">
      <c r="A641" s="8"/>
      <c r="C641" s="8"/>
    </row>
    <row r="642" spans="1:3" ht="21" customHeight="1">
      <c r="A642" s="8"/>
      <c r="C642" s="8"/>
    </row>
    <row r="643" spans="1:3" ht="21" customHeight="1">
      <c r="A643" s="8"/>
      <c r="C643" s="8"/>
    </row>
    <row r="644" spans="1:3" ht="21" customHeight="1">
      <c r="A644" s="8"/>
      <c r="C644" s="8"/>
    </row>
    <row r="645" spans="1:3" ht="21" customHeight="1">
      <c r="A645" s="8"/>
      <c r="C645" s="8"/>
    </row>
    <row r="646" spans="1:3" ht="21" customHeight="1">
      <c r="A646" s="8"/>
      <c r="C646" s="8"/>
    </row>
    <row r="647" spans="1:3" ht="21" customHeight="1">
      <c r="A647" s="8"/>
      <c r="C647" s="8"/>
    </row>
    <row r="648" spans="1:3" ht="21" customHeight="1">
      <c r="A648" s="8"/>
      <c r="C648" s="8"/>
    </row>
    <row r="649" spans="1:3" ht="21" customHeight="1">
      <c r="A649" s="8"/>
      <c r="C649" s="8"/>
    </row>
    <row r="650" spans="1:3" ht="21" customHeight="1">
      <c r="A650" s="8"/>
      <c r="C650" s="8"/>
    </row>
    <row r="658" spans="1:3" ht="21" customHeight="1">
      <c r="A658" s="8"/>
      <c r="C658" s="8"/>
    </row>
    <row r="659" spans="1:3" ht="21" customHeight="1">
      <c r="A659" s="8"/>
      <c r="C659" s="8"/>
    </row>
    <row r="660" spans="1:3" ht="21" customHeight="1">
      <c r="A660" s="8"/>
      <c r="C660" s="8"/>
    </row>
    <row r="661" spans="1:3" ht="21" customHeight="1">
      <c r="A661" s="8"/>
      <c r="C661" s="8"/>
    </row>
    <row r="662" spans="1:3" ht="21" customHeight="1">
      <c r="A662" s="8"/>
      <c r="C662" s="8"/>
    </row>
    <row r="663" spans="1:3" ht="21" customHeight="1">
      <c r="A663" s="8"/>
      <c r="C663" s="8"/>
    </row>
    <row r="664" spans="1:3" ht="21" customHeight="1">
      <c r="A664" s="8"/>
      <c r="C664" s="8"/>
    </row>
    <row r="665" spans="1:3" ht="21" customHeight="1">
      <c r="A665" s="8"/>
      <c r="C665" s="8"/>
    </row>
    <row r="666" spans="1:3" ht="21" customHeight="1">
      <c r="A666" s="8"/>
      <c r="C666" s="8"/>
    </row>
    <row r="667" spans="1:3" ht="21" customHeight="1">
      <c r="A667" s="8"/>
      <c r="C667" s="8"/>
    </row>
    <row r="675" spans="1:3" ht="21" customHeight="1">
      <c r="A675" s="8"/>
      <c r="C675" s="8"/>
    </row>
    <row r="676" spans="1:3" ht="21" customHeight="1">
      <c r="A676" s="8"/>
      <c r="C676" s="8"/>
    </row>
    <row r="677" spans="1:3" ht="21" customHeight="1">
      <c r="A677" s="8"/>
      <c r="C677" s="8"/>
    </row>
    <row r="678" spans="1:3" ht="21" customHeight="1">
      <c r="A678" s="8"/>
      <c r="C678" s="8"/>
    </row>
    <row r="679" spans="1:3" ht="21" customHeight="1">
      <c r="A679" s="8"/>
      <c r="C679" s="8"/>
    </row>
    <row r="680" spans="1:3" ht="21" customHeight="1">
      <c r="A680" s="8"/>
      <c r="C680" s="8"/>
    </row>
    <row r="681" spans="1:3" ht="21" customHeight="1">
      <c r="A681" s="8"/>
      <c r="C681" s="8"/>
    </row>
    <row r="682" spans="1:3" ht="21" customHeight="1">
      <c r="A682" s="8"/>
      <c r="C682" s="8"/>
    </row>
    <row r="683" spans="1:3" ht="21" customHeight="1">
      <c r="A683" s="8"/>
      <c r="C683" s="8"/>
    </row>
    <row r="684" spans="1:3" ht="21" customHeight="1">
      <c r="A684" s="8"/>
      <c r="C684" s="8"/>
    </row>
    <row r="694" spans="1:3" ht="21" customHeight="1">
      <c r="A694" s="8"/>
      <c r="C694" s="8"/>
    </row>
    <row r="695" spans="1:3" ht="21" customHeight="1">
      <c r="A695" s="8"/>
      <c r="C695" s="8"/>
    </row>
    <row r="696" spans="1:3" ht="21" customHeight="1">
      <c r="A696" s="8"/>
      <c r="C696" s="8"/>
    </row>
    <row r="697" spans="1:3" ht="21" customHeight="1">
      <c r="A697" s="8"/>
      <c r="C697" s="8"/>
    </row>
    <row r="698" spans="1:3" ht="21" customHeight="1">
      <c r="A698" s="8"/>
      <c r="C698" s="8"/>
    </row>
    <row r="699" spans="1:3" ht="21" customHeight="1">
      <c r="A699" s="8"/>
      <c r="C699" s="8"/>
    </row>
    <row r="700" spans="1:3" ht="21" customHeight="1">
      <c r="A700" s="8"/>
      <c r="C700" s="8"/>
    </row>
    <row r="701" spans="1:3" ht="21" customHeight="1">
      <c r="A701" s="8"/>
      <c r="C701" s="8"/>
    </row>
    <row r="702" spans="1:3" ht="21" customHeight="1">
      <c r="A702" s="8"/>
      <c r="C702" s="8"/>
    </row>
    <row r="703" spans="1:3" ht="21" customHeight="1">
      <c r="A703" s="8"/>
      <c r="C703" s="8"/>
    </row>
    <row r="711" spans="1:3" ht="21" customHeight="1">
      <c r="A711" s="8"/>
      <c r="C711" s="8"/>
    </row>
    <row r="712" spans="1:3" ht="21" customHeight="1">
      <c r="A712" s="8"/>
      <c r="C712" s="8"/>
    </row>
    <row r="713" spans="1:3" ht="21" customHeight="1">
      <c r="A713" s="8"/>
      <c r="C713" s="8"/>
    </row>
    <row r="714" spans="1:3" ht="21" customHeight="1">
      <c r="A714" s="8"/>
      <c r="C714" s="8"/>
    </row>
    <row r="715" spans="1:3" ht="21" customHeight="1">
      <c r="A715" s="8"/>
      <c r="C715" s="8"/>
    </row>
    <row r="716" spans="1:3" ht="21" customHeight="1">
      <c r="A716" s="8"/>
      <c r="C716" s="8"/>
    </row>
    <row r="717" spans="1:3" ht="21" customHeight="1">
      <c r="A717" s="8"/>
      <c r="C717" s="8"/>
    </row>
    <row r="718" spans="1:3" ht="21" customHeight="1">
      <c r="A718" s="8"/>
      <c r="C718" s="8"/>
    </row>
    <row r="730" spans="1:3" ht="21" customHeight="1">
      <c r="A730" s="8"/>
      <c r="C730" s="8"/>
    </row>
    <row r="731" spans="1:3" ht="21" customHeight="1">
      <c r="A731" s="8"/>
      <c r="C731" s="8"/>
    </row>
    <row r="732" spans="1:3" ht="21" customHeight="1">
      <c r="A732" s="8"/>
      <c r="C732" s="8"/>
    </row>
    <row r="733" spans="1:3" ht="21" customHeight="1">
      <c r="A733" s="8"/>
      <c r="C733" s="8"/>
    </row>
    <row r="734" spans="1:3" ht="21" customHeight="1">
      <c r="A734" s="8"/>
      <c r="C734" s="8"/>
    </row>
    <row r="735" spans="1:3" ht="21" customHeight="1">
      <c r="A735" s="8"/>
      <c r="C735" s="8"/>
    </row>
    <row r="736" spans="1:3" ht="21" customHeight="1">
      <c r="A736" s="8"/>
      <c r="C736" s="8"/>
    </row>
    <row r="737" spans="1:3" ht="21" customHeight="1">
      <c r="A737" s="8"/>
      <c r="C737" s="8"/>
    </row>
    <row r="749" spans="1:3" ht="21" customHeight="1">
      <c r="A749" s="8"/>
      <c r="C749" s="8"/>
    </row>
    <row r="750" spans="1:3" ht="21" customHeight="1">
      <c r="A750" s="8"/>
      <c r="C750" s="8"/>
    </row>
    <row r="751" spans="1:3" ht="21" customHeight="1">
      <c r="A751" s="8"/>
      <c r="C751" s="8"/>
    </row>
    <row r="752" spans="1:3" ht="21" customHeight="1">
      <c r="A752" s="8"/>
      <c r="C752" s="8"/>
    </row>
    <row r="753" spans="1:3" ht="21" customHeight="1">
      <c r="A753" s="8"/>
      <c r="C753" s="8"/>
    </row>
    <row r="754" spans="1:3" ht="21" customHeight="1">
      <c r="A754" s="8"/>
      <c r="C754" s="8"/>
    </row>
    <row r="755" spans="1:3" ht="21" customHeight="1">
      <c r="A755" s="8"/>
      <c r="C755" s="8"/>
    </row>
    <row r="756" spans="1:3" ht="21" customHeight="1">
      <c r="A756" s="8"/>
      <c r="C756" s="8"/>
    </row>
    <row r="766" spans="1:3" ht="21" customHeight="1">
      <c r="A766" s="8"/>
      <c r="C766" s="8"/>
    </row>
    <row r="767" spans="1:3" ht="21" customHeight="1">
      <c r="A767" s="8"/>
      <c r="C767" s="8"/>
    </row>
    <row r="768" spans="1:3" ht="21" customHeight="1">
      <c r="A768" s="8"/>
      <c r="C768" s="8"/>
    </row>
    <row r="769" spans="1:3" ht="21" customHeight="1">
      <c r="A769" s="8"/>
      <c r="C769" s="8"/>
    </row>
    <row r="770" spans="1:3" ht="21" customHeight="1">
      <c r="A770" s="8"/>
      <c r="C770" s="8"/>
    </row>
    <row r="771" spans="1:3" ht="21" customHeight="1">
      <c r="A771" s="8"/>
      <c r="C771" s="8"/>
    </row>
    <row r="772" spans="1:3" ht="21" customHeight="1">
      <c r="A772" s="8"/>
      <c r="C772" s="8"/>
    </row>
    <row r="773" spans="1:3" ht="21" customHeight="1">
      <c r="A773" s="8"/>
      <c r="C773" s="8"/>
    </row>
    <row r="783" spans="1:3" ht="21" customHeight="1">
      <c r="A783" s="8"/>
      <c r="C783" s="8"/>
    </row>
    <row r="784" spans="1:3" ht="21" customHeight="1">
      <c r="A784" s="8"/>
      <c r="C784" s="8"/>
    </row>
    <row r="785" spans="1:3" ht="21" customHeight="1">
      <c r="A785" s="8"/>
      <c r="C785" s="8"/>
    </row>
    <row r="786" spans="1:3" ht="21" customHeight="1">
      <c r="A786" s="8"/>
      <c r="C786" s="8"/>
    </row>
    <row r="787" spans="1:3" ht="21" customHeight="1">
      <c r="A787" s="8"/>
      <c r="C787" s="8"/>
    </row>
    <row r="788" spans="1:3" ht="21" customHeight="1">
      <c r="A788" s="8"/>
      <c r="C788" s="8"/>
    </row>
    <row r="789" spans="1:3" ht="21" customHeight="1">
      <c r="A789" s="8"/>
      <c r="C789" s="8"/>
    </row>
    <row r="790" spans="1:3" ht="21" customHeight="1">
      <c r="A790" s="8"/>
      <c r="C790" s="8"/>
    </row>
    <row r="800" spans="1:3" ht="21" customHeight="1">
      <c r="A800" s="8"/>
      <c r="C800" s="8"/>
    </row>
    <row r="801" spans="1:3" ht="21" customHeight="1">
      <c r="A801" s="8"/>
      <c r="C801" s="8"/>
    </row>
    <row r="802" spans="1:3" ht="21" customHeight="1">
      <c r="A802" s="8"/>
      <c r="C802" s="8"/>
    </row>
    <row r="803" spans="1:3" ht="21" customHeight="1">
      <c r="A803" s="8"/>
      <c r="C803" s="8"/>
    </row>
    <row r="804" spans="1:3" ht="21" customHeight="1">
      <c r="A804" s="8"/>
      <c r="C804" s="8"/>
    </row>
    <row r="805" spans="1:3" ht="21" customHeight="1">
      <c r="A805" s="8"/>
      <c r="C805" s="8"/>
    </row>
    <row r="806" spans="1:3" ht="21" customHeight="1">
      <c r="A806" s="8"/>
      <c r="C806" s="8"/>
    </row>
    <row r="807" spans="1:3" ht="21" customHeight="1">
      <c r="A807" s="8"/>
      <c r="C807" s="8"/>
    </row>
  </sheetData>
  <sheetProtection algorithmName="SHA-512" hashValue="tU7Vi1tNaNyQZ3iTbfkyNQCsKcqp5zPYl3xqzcz1VsUo0pqoDLY6QzKVKkKnORBJJ+g+y5dZZwpUkCjgVwFvGA==" saltValue="qP0iiXag4oh2hT2139pubQ==" spinCount="100000" sheet="1" objects="1" scenarios="1"/>
  <sortState ref="B3">
    <sortCondition ref="B3"/>
  </sortState>
  <printOptions horizontalCentered="1"/>
  <pageMargins left="0.78749999999999998" right="0.39374999999999999" top="0.39374999999999999" bottom="0.78749999999999998" header="0.51180555555555551" footer="0.39374999999999999"/>
  <pageSetup paperSize="9" scale="96" fitToHeight="0" orientation="portrait" r:id="rId1"/>
  <headerFooter alignWithMargins="0">
    <oddFooter>&amp;C&amp;"Arial,Standard"&amp;F / 
&amp;A&amp;R&amp;"Arial,Standard"Seite &amp;P von &amp;N&amp;L&amp;"Arial,Standard"Gedruckt am: &amp;D_x000D_&amp;1#&amp;"Arial"&amp;10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C807"/>
  <sheetViews>
    <sheetView zoomScaleNormal="100" workbookViewId="0"/>
  </sheetViews>
  <sheetFormatPr baseColWidth="10" defaultColWidth="11.42578125" defaultRowHeight="21" customHeight="1"/>
  <cols>
    <col min="1" max="1" width="1.7109375" style="7" customWidth="1"/>
    <col min="2" max="2" width="110.7109375" style="9" customWidth="1"/>
    <col min="3" max="3" width="1.7109375" style="7" customWidth="1"/>
    <col min="4" max="16384" width="11.42578125" style="9"/>
  </cols>
  <sheetData>
    <row r="1" spans="1:3" ht="53.25" customHeight="1">
      <c r="A1" s="4"/>
      <c r="B1" s="304"/>
      <c r="C1" s="4"/>
    </row>
    <row r="2" spans="1:3" ht="21" customHeight="1">
      <c r="A2" s="3"/>
      <c r="B2" s="9" t="s">
        <v>29</v>
      </c>
      <c r="C2" s="3"/>
    </row>
    <row r="3" spans="1:3" ht="21" customHeight="1">
      <c r="A3" s="3"/>
      <c r="B3" s="10" t="s">
        <v>34</v>
      </c>
      <c r="C3" s="3"/>
    </row>
    <row r="4" spans="1:3" ht="21" customHeight="1">
      <c r="A4" s="3"/>
      <c r="B4" s="11" t="s">
        <v>37</v>
      </c>
      <c r="C4" s="3"/>
    </row>
    <row r="5" spans="1:3" ht="21" customHeight="1">
      <c r="B5" s="11"/>
    </row>
    <row r="6" spans="1:3" ht="21" customHeight="1">
      <c r="B6" s="9" t="s">
        <v>36</v>
      </c>
    </row>
    <row r="7" spans="1:3" ht="21" customHeight="1">
      <c r="B7" s="15" t="s">
        <v>35</v>
      </c>
    </row>
    <row r="10" spans="1:3" ht="21" customHeight="1">
      <c r="A10" s="8"/>
      <c r="C10" s="8"/>
    </row>
    <row r="11" spans="1:3" ht="21" customHeight="1">
      <c r="A11" s="8"/>
      <c r="B11" s="13"/>
      <c r="C11" s="8"/>
    </row>
    <row r="12" spans="1:3" ht="21" customHeight="1">
      <c r="A12" s="8"/>
      <c r="C12" s="8"/>
    </row>
    <row r="13" spans="1:3" ht="21" customHeight="1">
      <c r="A13" s="4"/>
      <c r="B13" s="13"/>
      <c r="C13" s="4"/>
    </row>
    <row r="15" spans="1:3" ht="21" customHeight="1">
      <c r="A15" s="5"/>
      <c r="B15" s="13"/>
      <c r="C15" s="5"/>
    </row>
    <row r="16" spans="1:3" ht="21" customHeight="1">
      <c r="A16" s="8"/>
      <c r="C16" s="8"/>
    </row>
    <row r="17" spans="1:3" ht="21" customHeight="1">
      <c r="A17" s="8"/>
      <c r="B17" s="13"/>
      <c r="C17" s="8"/>
    </row>
    <row r="18" spans="1:3" ht="21" customHeight="1">
      <c r="A18" s="8"/>
      <c r="C18" s="8"/>
    </row>
    <row r="19" spans="1:3" ht="21" customHeight="1">
      <c r="A19" s="8"/>
      <c r="B19" s="13"/>
      <c r="C19" s="8"/>
    </row>
    <row r="20" spans="1:3" ht="21" customHeight="1">
      <c r="A20" s="8"/>
      <c r="C20" s="8"/>
    </row>
    <row r="21" spans="1:3" ht="21" customHeight="1">
      <c r="A21" s="8"/>
      <c r="B21" s="13"/>
      <c r="C21" s="8"/>
    </row>
    <row r="22" spans="1:3" ht="21" customHeight="1">
      <c r="A22" s="8"/>
      <c r="C22" s="8"/>
    </row>
    <row r="23" spans="1:3" ht="21" customHeight="1">
      <c r="A23" s="8"/>
      <c r="B23" s="12"/>
      <c r="C23" s="8"/>
    </row>
    <row r="24" spans="1:3" ht="21" customHeight="1">
      <c r="A24" s="8"/>
      <c r="C24" s="8"/>
    </row>
    <row r="25" spans="1:3" ht="21" customHeight="1">
      <c r="A25" s="8"/>
      <c r="B25" s="12"/>
      <c r="C25" s="8"/>
    </row>
    <row r="27" spans="1:3" ht="21" customHeight="1">
      <c r="B27" s="14"/>
    </row>
    <row r="29" spans="1:3" ht="21" customHeight="1">
      <c r="A29" s="239"/>
      <c r="C29" s="239"/>
    </row>
    <row r="35" spans="1:3" ht="21" customHeight="1">
      <c r="A35" s="239"/>
      <c r="C35" s="239"/>
    </row>
    <row r="37" spans="1:3" ht="21" customHeight="1">
      <c r="A37" s="8"/>
      <c r="C37" s="8"/>
    </row>
    <row r="38" spans="1:3" ht="21" customHeight="1">
      <c r="A38" s="8"/>
      <c r="C38" s="8"/>
    </row>
    <row r="39" spans="1:3" ht="21" customHeight="1">
      <c r="A39" s="8"/>
      <c r="C39" s="8"/>
    </row>
    <row r="40" spans="1:3" ht="21" customHeight="1">
      <c r="A40" s="8"/>
      <c r="C40" s="8"/>
    </row>
    <row r="41" spans="1:3" ht="21" customHeight="1">
      <c r="A41" s="8"/>
      <c r="C41" s="8"/>
    </row>
    <row r="42" spans="1:3" ht="21" customHeight="1">
      <c r="A42" s="8"/>
      <c r="C42" s="8"/>
    </row>
    <row r="43" spans="1:3" ht="21" customHeight="1">
      <c r="A43" s="8"/>
      <c r="C43" s="8"/>
    </row>
    <row r="44" spans="1:3" ht="21" customHeight="1">
      <c r="A44" s="8"/>
      <c r="C44" s="8"/>
    </row>
    <row r="49" spans="1:3" ht="21" customHeight="1">
      <c r="A49" s="239"/>
      <c r="C49" s="239"/>
    </row>
    <row r="55" spans="1:3" ht="21" customHeight="1">
      <c r="A55" s="8"/>
      <c r="C55" s="8"/>
    </row>
    <row r="56" spans="1:3" ht="21" customHeight="1">
      <c r="A56" s="8"/>
      <c r="C56" s="8"/>
    </row>
    <row r="57" spans="1:3" ht="21" customHeight="1">
      <c r="A57" s="8"/>
      <c r="C57" s="8"/>
    </row>
    <row r="58" spans="1:3" ht="21" customHeight="1">
      <c r="A58" s="8"/>
      <c r="C58" s="8"/>
    </row>
    <row r="59" spans="1:3" ht="21" customHeight="1">
      <c r="A59" s="8"/>
      <c r="C59" s="8"/>
    </row>
    <row r="60" spans="1:3" ht="21" customHeight="1">
      <c r="A60" s="8"/>
      <c r="C60" s="8"/>
    </row>
    <row r="61" spans="1:3" ht="21" customHeight="1">
      <c r="A61" s="8"/>
      <c r="C61" s="8"/>
    </row>
    <row r="62" spans="1:3" ht="21" customHeight="1">
      <c r="A62" s="8"/>
      <c r="C62" s="8"/>
    </row>
    <row r="63" spans="1:3" ht="21" customHeight="1">
      <c r="A63" s="8"/>
      <c r="C63" s="8"/>
    </row>
    <row r="69" spans="1:3" ht="21" customHeight="1">
      <c r="A69" s="8"/>
      <c r="C69" s="8"/>
    </row>
    <row r="70" spans="1:3" ht="21" customHeight="1">
      <c r="A70" s="8"/>
      <c r="C70" s="8"/>
    </row>
    <row r="71" spans="1:3" ht="21" customHeight="1">
      <c r="A71" s="8"/>
      <c r="C71" s="8"/>
    </row>
    <row r="72" spans="1:3" ht="21" customHeight="1">
      <c r="A72" s="8"/>
      <c r="C72" s="8"/>
    </row>
    <row r="73" spans="1:3" ht="21" customHeight="1">
      <c r="A73" s="8"/>
      <c r="C73" s="8"/>
    </row>
    <row r="74" spans="1:3" ht="21" customHeight="1">
      <c r="A74" s="8"/>
      <c r="C74" s="8"/>
    </row>
    <row r="76" spans="1:3" ht="21" customHeight="1">
      <c r="A76" s="301"/>
      <c r="C76" s="301"/>
    </row>
    <row r="82" spans="1:3" ht="21" customHeight="1">
      <c r="A82" s="8"/>
      <c r="C82" s="8"/>
    </row>
    <row r="83" spans="1:3" ht="21" customHeight="1">
      <c r="A83" s="8"/>
      <c r="C83" s="8"/>
    </row>
    <row r="84" spans="1:3" ht="21" customHeight="1">
      <c r="A84" s="8"/>
      <c r="C84" s="8"/>
    </row>
    <row r="85" spans="1:3" ht="21" customHeight="1">
      <c r="A85" s="8"/>
      <c r="C85" s="8"/>
    </row>
    <row r="86" spans="1:3" ht="21" customHeight="1">
      <c r="A86" s="5"/>
      <c r="C86" s="5"/>
    </row>
    <row r="96" spans="1:3" ht="21" customHeight="1">
      <c r="A96" s="8"/>
      <c r="C96" s="8"/>
    </row>
    <row r="97" spans="1:3" ht="21" customHeight="1">
      <c r="A97" s="8"/>
      <c r="C97" s="8"/>
    </row>
    <row r="98" spans="1:3" ht="21" customHeight="1">
      <c r="A98" s="8"/>
      <c r="C98" s="8"/>
    </row>
    <row r="99" spans="1:3" ht="21" customHeight="1">
      <c r="A99" s="8"/>
      <c r="C99" s="8"/>
    </row>
    <row r="100" spans="1:3" ht="21" customHeight="1">
      <c r="A100" s="8"/>
      <c r="C100" s="8"/>
    </row>
    <row r="101" spans="1:3" ht="21" customHeight="1">
      <c r="A101" s="8"/>
      <c r="C101" s="8"/>
    </row>
    <row r="102" spans="1:3" ht="21" customHeight="1">
      <c r="A102" s="8"/>
      <c r="C102" s="8"/>
    </row>
    <row r="103" spans="1:3" ht="21" customHeight="1">
      <c r="A103" s="8"/>
      <c r="C103" s="8"/>
    </row>
    <row r="110" spans="1:3" ht="21" customHeight="1">
      <c r="A110" s="8"/>
      <c r="C110" s="8"/>
    </row>
    <row r="111" spans="1:3" ht="21" customHeight="1">
      <c r="A111" s="8"/>
      <c r="C111" s="8"/>
    </row>
    <row r="112" spans="1:3" ht="21" customHeight="1">
      <c r="A112" s="8"/>
      <c r="C112" s="8"/>
    </row>
    <row r="113" spans="1:3" ht="21" customHeight="1">
      <c r="A113" s="8"/>
      <c r="C113" s="8"/>
    </row>
    <row r="114" spans="1:3" ht="21" customHeight="1">
      <c r="A114" s="8"/>
      <c r="C114" s="8"/>
    </row>
    <row r="115" spans="1:3" ht="21" customHeight="1">
      <c r="A115" s="8"/>
      <c r="C115" s="8"/>
    </row>
    <row r="125" spans="1:3" ht="21" customHeight="1">
      <c r="A125" s="8"/>
      <c r="C125" s="8"/>
    </row>
    <row r="126" spans="1:3" ht="21" customHeight="1">
      <c r="A126" s="8"/>
      <c r="C126" s="8"/>
    </row>
    <row r="127" spans="1:3" ht="21" customHeight="1">
      <c r="A127" s="8"/>
      <c r="C127" s="8"/>
    </row>
    <row r="128" spans="1:3" ht="21" customHeight="1">
      <c r="A128" s="8"/>
      <c r="C128" s="8"/>
    </row>
    <row r="129" spans="1:3" ht="21" customHeight="1">
      <c r="A129" s="8"/>
      <c r="C129" s="8"/>
    </row>
    <row r="130" spans="1:3" ht="21" customHeight="1">
      <c r="A130" s="8"/>
      <c r="C130" s="8"/>
    </row>
    <row r="131" spans="1:3" ht="21" customHeight="1">
      <c r="A131" s="8"/>
      <c r="C131" s="8"/>
    </row>
    <row r="132" spans="1:3" ht="21" customHeight="1">
      <c r="A132" s="8"/>
      <c r="C132" s="8"/>
    </row>
    <row r="142" spans="1:3" ht="21" customHeight="1">
      <c r="A142" s="8"/>
      <c r="C142" s="8"/>
    </row>
    <row r="143" spans="1:3" ht="21" customHeight="1">
      <c r="A143" s="8"/>
      <c r="C143" s="8"/>
    </row>
    <row r="144" spans="1:3" ht="21" customHeight="1">
      <c r="A144" s="8"/>
      <c r="C144" s="8"/>
    </row>
    <row r="145" spans="1:3" ht="21" customHeight="1">
      <c r="A145" s="8"/>
      <c r="C145" s="8"/>
    </row>
    <row r="146" spans="1:3" ht="21" customHeight="1">
      <c r="A146" s="8"/>
      <c r="C146" s="8"/>
    </row>
    <row r="147" spans="1:3" ht="21" customHeight="1">
      <c r="A147" s="8"/>
      <c r="C147" s="8"/>
    </row>
    <row r="148" spans="1:3" ht="21" customHeight="1">
      <c r="A148" s="8"/>
      <c r="C148" s="8"/>
    </row>
    <row r="149" spans="1:3" ht="21" customHeight="1">
      <c r="A149" s="8"/>
      <c r="C149" s="8"/>
    </row>
    <row r="159" spans="1:3" ht="21" customHeight="1">
      <c r="A159" s="8"/>
      <c r="C159" s="8"/>
    </row>
    <row r="160" spans="1:3" ht="21" customHeight="1">
      <c r="A160" s="8"/>
      <c r="C160" s="8"/>
    </row>
    <row r="161" spans="1:3" ht="21" customHeight="1">
      <c r="A161" s="8"/>
      <c r="C161" s="8"/>
    </row>
    <row r="162" spans="1:3" ht="21" customHeight="1">
      <c r="A162" s="8"/>
      <c r="C162" s="8"/>
    </row>
    <row r="163" spans="1:3" ht="21" customHeight="1">
      <c r="A163" s="8"/>
      <c r="C163" s="8"/>
    </row>
    <row r="164" spans="1:3" ht="21" customHeight="1">
      <c r="A164" s="8"/>
      <c r="C164" s="8"/>
    </row>
    <row r="165" spans="1:3" ht="21" customHeight="1">
      <c r="A165" s="8"/>
      <c r="C165" s="8"/>
    </row>
    <row r="166" spans="1:3" ht="21" customHeight="1">
      <c r="A166" s="8"/>
      <c r="C166" s="8"/>
    </row>
    <row r="178" spans="1:3" ht="21" customHeight="1">
      <c r="A178" s="8"/>
      <c r="C178" s="8"/>
    </row>
    <row r="179" spans="1:3" ht="21" customHeight="1">
      <c r="A179" s="8"/>
      <c r="C179" s="8"/>
    </row>
    <row r="180" spans="1:3" ht="21" customHeight="1">
      <c r="A180" s="8"/>
      <c r="C180" s="8"/>
    </row>
    <row r="181" spans="1:3" ht="21" customHeight="1">
      <c r="A181" s="8"/>
      <c r="C181" s="8"/>
    </row>
    <row r="182" spans="1:3" ht="21" customHeight="1">
      <c r="A182" s="8"/>
      <c r="C182" s="8"/>
    </row>
    <row r="183" spans="1:3" ht="21" customHeight="1">
      <c r="A183" s="8"/>
      <c r="C183" s="8"/>
    </row>
    <row r="184" spans="1:3" ht="21" customHeight="1">
      <c r="A184" s="8"/>
      <c r="C184" s="8"/>
    </row>
    <row r="185" spans="1:3" ht="21" customHeight="1">
      <c r="A185" s="8"/>
      <c r="C185" s="8"/>
    </row>
    <row r="195" spans="1:3" ht="21" customHeight="1">
      <c r="A195" s="8"/>
      <c r="C195" s="8"/>
    </row>
    <row r="196" spans="1:3" ht="21" customHeight="1">
      <c r="A196" s="8"/>
      <c r="C196" s="8"/>
    </row>
    <row r="197" spans="1:3" ht="21" customHeight="1">
      <c r="A197" s="8"/>
      <c r="C197" s="8"/>
    </row>
    <row r="198" spans="1:3" ht="21" customHeight="1">
      <c r="A198" s="8"/>
      <c r="C198" s="8"/>
    </row>
    <row r="199" spans="1:3" ht="21" customHeight="1">
      <c r="A199" s="8"/>
      <c r="C199" s="8"/>
    </row>
    <row r="200" spans="1:3" ht="21" customHeight="1">
      <c r="A200" s="8"/>
      <c r="C200" s="8"/>
    </row>
    <row r="201" spans="1:3" ht="21" customHeight="1">
      <c r="A201" s="8"/>
      <c r="C201" s="8"/>
    </row>
    <row r="202" spans="1:3" ht="21" customHeight="1">
      <c r="A202" s="8"/>
      <c r="C202" s="8"/>
    </row>
    <row r="212" spans="1:3" ht="21" customHeight="1">
      <c r="A212" s="8"/>
      <c r="C212" s="8"/>
    </row>
    <row r="213" spans="1:3" ht="21" customHeight="1">
      <c r="A213" s="8"/>
      <c r="C213" s="8"/>
    </row>
    <row r="214" spans="1:3" ht="21" customHeight="1">
      <c r="A214" s="8"/>
      <c r="C214" s="8"/>
    </row>
    <row r="215" spans="1:3" ht="21" customHeight="1">
      <c r="A215" s="8"/>
      <c r="C215" s="8"/>
    </row>
    <row r="216" spans="1:3" ht="21" customHeight="1">
      <c r="A216" s="8"/>
      <c r="C216" s="8"/>
    </row>
    <row r="217" spans="1:3" ht="21" customHeight="1">
      <c r="A217" s="8"/>
      <c r="C217" s="8"/>
    </row>
    <row r="218" spans="1:3" ht="21" customHeight="1">
      <c r="A218" s="8"/>
      <c r="C218" s="8"/>
    </row>
    <row r="219" spans="1:3" ht="21" customHeight="1">
      <c r="A219" s="8"/>
      <c r="C219" s="8"/>
    </row>
    <row r="229" spans="1:3" ht="21" customHeight="1">
      <c r="A229" s="8"/>
      <c r="C229" s="8"/>
    </row>
    <row r="230" spans="1:3" ht="21" customHeight="1">
      <c r="A230" s="8"/>
      <c r="C230" s="8"/>
    </row>
    <row r="231" spans="1:3" ht="21" customHeight="1">
      <c r="A231" s="8"/>
      <c r="C231" s="8"/>
    </row>
    <row r="232" spans="1:3" ht="21" customHeight="1">
      <c r="A232" s="8"/>
      <c r="C232" s="8"/>
    </row>
    <row r="233" spans="1:3" ht="21" customHeight="1">
      <c r="A233" s="8"/>
      <c r="C233" s="8"/>
    </row>
    <row r="234" spans="1:3" ht="21" customHeight="1">
      <c r="A234" s="8"/>
      <c r="C234" s="8"/>
    </row>
    <row r="235" spans="1:3" ht="21" customHeight="1">
      <c r="A235" s="8"/>
      <c r="C235" s="8"/>
    </row>
    <row r="236" spans="1:3" ht="21" customHeight="1">
      <c r="A236" s="8"/>
      <c r="C236" s="8"/>
    </row>
    <row r="246" spans="1:3" ht="21" customHeight="1">
      <c r="A246" s="8"/>
      <c r="C246" s="8"/>
    </row>
    <row r="247" spans="1:3" ht="21" customHeight="1">
      <c r="A247" s="8"/>
      <c r="C247" s="8"/>
    </row>
    <row r="248" spans="1:3" ht="21" customHeight="1">
      <c r="A248" s="8"/>
      <c r="C248" s="8"/>
    </row>
    <row r="249" spans="1:3" ht="21" customHeight="1">
      <c r="A249" s="8"/>
      <c r="C249" s="8"/>
    </row>
    <row r="250" spans="1:3" ht="21" customHeight="1">
      <c r="A250" s="8"/>
      <c r="C250" s="8"/>
    </row>
    <row r="251" spans="1:3" ht="21" customHeight="1">
      <c r="A251" s="8"/>
      <c r="C251" s="8"/>
    </row>
    <row r="252" spans="1:3" ht="21" customHeight="1">
      <c r="A252" s="8"/>
      <c r="C252" s="8"/>
    </row>
    <row r="253" spans="1:3" ht="21" customHeight="1">
      <c r="A253" s="8"/>
      <c r="C253" s="8"/>
    </row>
    <row r="263" spans="1:3" ht="21" customHeight="1">
      <c r="A263" s="8"/>
      <c r="C263" s="8"/>
    </row>
    <row r="264" spans="1:3" ht="21" customHeight="1">
      <c r="A264" s="8"/>
      <c r="C264" s="8"/>
    </row>
    <row r="265" spans="1:3" ht="21" customHeight="1">
      <c r="A265" s="8"/>
      <c r="C265" s="8"/>
    </row>
    <row r="266" spans="1:3" ht="21" customHeight="1">
      <c r="A266" s="8"/>
      <c r="C266" s="8"/>
    </row>
    <row r="267" spans="1:3" ht="21" customHeight="1">
      <c r="A267" s="8"/>
      <c r="C267" s="8"/>
    </row>
    <row r="268" spans="1:3" ht="21" customHeight="1">
      <c r="A268" s="8"/>
      <c r="C268" s="8"/>
    </row>
    <row r="269" spans="1:3" ht="21" customHeight="1">
      <c r="A269" s="8"/>
      <c r="C269" s="8"/>
    </row>
    <row r="270" spans="1:3" ht="21" customHeight="1">
      <c r="A270" s="8"/>
      <c r="C270" s="8"/>
    </row>
    <row r="280" spans="1:3" ht="21" customHeight="1">
      <c r="A280" s="8"/>
      <c r="C280" s="8"/>
    </row>
    <row r="281" spans="1:3" ht="21" customHeight="1">
      <c r="A281" s="8"/>
      <c r="C281" s="8"/>
    </row>
    <row r="282" spans="1:3" ht="21" customHeight="1">
      <c r="A282" s="8"/>
      <c r="C282" s="8"/>
    </row>
    <row r="283" spans="1:3" ht="21" customHeight="1">
      <c r="A283" s="8"/>
      <c r="C283" s="8"/>
    </row>
    <row r="284" spans="1:3" ht="21" customHeight="1">
      <c r="A284" s="8"/>
      <c r="C284" s="8"/>
    </row>
    <row r="285" spans="1:3" ht="21" customHeight="1">
      <c r="A285" s="8"/>
      <c r="C285" s="8"/>
    </row>
    <row r="286" spans="1:3" ht="21" customHeight="1">
      <c r="A286" s="8"/>
      <c r="C286" s="8"/>
    </row>
    <row r="287" spans="1:3" ht="21" customHeight="1">
      <c r="A287" s="8"/>
      <c r="C287" s="8"/>
    </row>
    <row r="297" spans="1:3" ht="21" customHeight="1">
      <c r="A297" s="8"/>
      <c r="C297" s="8"/>
    </row>
    <row r="298" spans="1:3" ht="21" customHeight="1">
      <c r="A298" s="8"/>
      <c r="C298" s="8"/>
    </row>
    <row r="299" spans="1:3" ht="21" customHeight="1">
      <c r="A299" s="8"/>
      <c r="C299" s="8"/>
    </row>
    <row r="300" spans="1:3" ht="21" customHeight="1">
      <c r="A300" s="8"/>
      <c r="C300" s="8"/>
    </row>
    <row r="301" spans="1:3" ht="21" customHeight="1">
      <c r="A301" s="8"/>
      <c r="C301" s="8"/>
    </row>
    <row r="302" spans="1:3" ht="21" customHeight="1">
      <c r="A302" s="8"/>
      <c r="C302" s="8"/>
    </row>
    <row r="303" spans="1:3" ht="21" customHeight="1">
      <c r="A303" s="8"/>
      <c r="C303" s="8"/>
    </row>
    <row r="304" spans="1:3" ht="21" customHeight="1">
      <c r="A304" s="8"/>
      <c r="C304" s="8"/>
    </row>
    <row r="314" spans="1:3" ht="21" customHeight="1">
      <c r="A314" s="8"/>
      <c r="C314" s="8"/>
    </row>
    <row r="315" spans="1:3" ht="21" customHeight="1">
      <c r="A315" s="8"/>
      <c r="C315" s="8"/>
    </row>
    <row r="316" spans="1:3" ht="21" customHeight="1">
      <c r="A316" s="8"/>
      <c r="C316" s="8"/>
    </row>
    <row r="317" spans="1:3" ht="21" customHeight="1">
      <c r="A317" s="8"/>
      <c r="C317" s="8"/>
    </row>
    <row r="318" spans="1:3" ht="21" customHeight="1">
      <c r="A318" s="8"/>
      <c r="C318" s="8"/>
    </row>
    <row r="319" spans="1:3" ht="21" customHeight="1">
      <c r="A319" s="8"/>
      <c r="C319" s="8"/>
    </row>
    <row r="320" spans="1:3" ht="21" customHeight="1">
      <c r="A320" s="8"/>
      <c r="C320" s="8"/>
    </row>
    <row r="321" spans="1:3" ht="21" customHeight="1">
      <c r="A321" s="8"/>
      <c r="C321" s="8"/>
    </row>
    <row r="331" spans="1:3" ht="21" customHeight="1">
      <c r="A331" s="8"/>
      <c r="C331" s="8"/>
    </row>
    <row r="332" spans="1:3" ht="21" customHeight="1">
      <c r="A332" s="8"/>
      <c r="C332" s="8"/>
    </row>
    <row r="333" spans="1:3" ht="21" customHeight="1">
      <c r="A333" s="8"/>
      <c r="C333" s="8"/>
    </row>
    <row r="334" spans="1:3" ht="21" customHeight="1">
      <c r="A334" s="8"/>
      <c r="C334" s="8"/>
    </row>
    <row r="335" spans="1:3" ht="21" customHeight="1">
      <c r="A335" s="8"/>
      <c r="C335" s="8"/>
    </row>
    <row r="336" spans="1:3" ht="21" customHeight="1">
      <c r="A336" s="8"/>
      <c r="C336" s="8"/>
    </row>
    <row r="337" spans="1:3" ht="21" customHeight="1">
      <c r="A337" s="8"/>
      <c r="C337" s="8"/>
    </row>
    <row r="338" spans="1:3" ht="21" customHeight="1">
      <c r="A338" s="8"/>
      <c r="C338" s="8"/>
    </row>
    <row r="348" spans="1:3" ht="21" customHeight="1">
      <c r="A348" s="8"/>
      <c r="C348" s="8"/>
    </row>
    <row r="349" spans="1:3" ht="21" customHeight="1">
      <c r="A349" s="8"/>
      <c r="C349" s="8"/>
    </row>
    <row r="350" spans="1:3" ht="21" customHeight="1">
      <c r="A350" s="8"/>
      <c r="C350" s="8"/>
    </row>
    <row r="351" spans="1:3" ht="21" customHeight="1">
      <c r="A351" s="8"/>
      <c r="C351" s="8"/>
    </row>
    <row r="352" spans="1:3" ht="21" customHeight="1">
      <c r="A352" s="8"/>
      <c r="C352" s="8"/>
    </row>
    <row r="353" spans="1:3" ht="21" customHeight="1">
      <c r="A353" s="8"/>
      <c r="C353" s="8"/>
    </row>
    <row r="354" spans="1:3" ht="21" customHeight="1">
      <c r="A354" s="8"/>
      <c r="C354" s="8"/>
    </row>
    <row r="355" spans="1:3" ht="21" customHeight="1">
      <c r="A355" s="8"/>
      <c r="C355" s="8"/>
    </row>
    <row r="365" spans="1:3" ht="21" customHeight="1">
      <c r="A365" s="8"/>
      <c r="C365" s="8"/>
    </row>
    <row r="366" spans="1:3" ht="21" customHeight="1">
      <c r="A366" s="8"/>
      <c r="C366" s="8"/>
    </row>
    <row r="367" spans="1:3" ht="21" customHeight="1">
      <c r="A367" s="8"/>
      <c r="C367" s="8"/>
    </row>
    <row r="368" spans="1:3" ht="21" customHeight="1">
      <c r="A368" s="8"/>
      <c r="C368" s="8"/>
    </row>
    <row r="369" spans="1:3" ht="21" customHeight="1">
      <c r="A369" s="8"/>
      <c r="C369" s="8"/>
    </row>
    <row r="370" spans="1:3" ht="21" customHeight="1">
      <c r="A370" s="8"/>
      <c r="C370" s="8"/>
    </row>
    <row r="371" spans="1:3" ht="21" customHeight="1">
      <c r="A371" s="8"/>
      <c r="C371" s="8"/>
    </row>
    <row r="372" spans="1:3" ht="21" customHeight="1">
      <c r="A372" s="8"/>
      <c r="C372" s="8"/>
    </row>
    <row r="382" spans="1:3" ht="21" customHeight="1">
      <c r="A382" s="8"/>
      <c r="C382" s="8"/>
    </row>
    <row r="383" spans="1:3" ht="21" customHeight="1">
      <c r="A383" s="8"/>
      <c r="C383" s="8"/>
    </row>
    <row r="384" spans="1:3" ht="21" customHeight="1">
      <c r="A384" s="8"/>
      <c r="C384" s="8"/>
    </row>
    <row r="385" spans="1:3" ht="21" customHeight="1">
      <c r="A385" s="8"/>
      <c r="C385" s="8"/>
    </row>
    <row r="386" spans="1:3" ht="21" customHeight="1">
      <c r="A386" s="8"/>
      <c r="C386" s="8"/>
    </row>
    <row r="387" spans="1:3" ht="21" customHeight="1">
      <c r="A387" s="8"/>
      <c r="C387" s="8"/>
    </row>
    <row r="388" spans="1:3" ht="21" customHeight="1">
      <c r="A388" s="8"/>
      <c r="C388" s="8"/>
    </row>
    <row r="389" spans="1:3" ht="21" customHeight="1">
      <c r="A389" s="8"/>
      <c r="C389" s="8"/>
    </row>
    <row r="399" spans="1:3" ht="21" customHeight="1">
      <c r="A399" s="8"/>
      <c r="C399" s="8"/>
    </row>
    <row r="400" spans="1:3" ht="21" customHeight="1">
      <c r="A400" s="8"/>
      <c r="C400" s="8"/>
    </row>
    <row r="401" spans="1:3" ht="21" customHeight="1">
      <c r="A401" s="8"/>
      <c r="C401" s="8"/>
    </row>
    <row r="402" spans="1:3" ht="21" customHeight="1">
      <c r="A402" s="8"/>
      <c r="C402" s="8"/>
    </row>
    <row r="403" spans="1:3" ht="21" customHeight="1">
      <c r="A403" s="8"/>
      <c r="C403" s="8"/>
    </row>
    <row r="404" spans="1:3" ht="21" customHeight="1">
      <c r="A404" s="8"/>
      <c r="C404" s="8"/>
    </row>
    <row r="405" spans="1:3" ht="21" customHeight="1">
      <c r="A405" s="8"/>
      <c r="C405" s="8"/>
    </row>
    <row r="406" spans="1:3" ht="21" customHeight="1">
      <c r="A406" s="8"/>
      <c r="C406" s="8"/>
    </row>
    <row r="416" spans="1:3" ht="21" customHeight="1">
      <c r="A416" s="8"/>
      <c r="C416" s="8"/>
    </row>
    <row r="417" spans="1:3" ht="21" customHeight="1">
      <c r="A417" s="8"/>
      <c r="C417" s="8"/>
    </row>
    <row r="418" spans="1:3" ht="21" customHeight="1">
      <c r="A418" s="8"/>
      <c r="C418" s="8"/>
    </row>
    <row r="419" spans="1:3" ht="21" customHeight="1">
      <c r="A419" s="8"/>
      <c r="C419" s="8"/>
    </row>
    <row r="420" spans="1:3" ht="21" customHeight="1">
      <c r="A420" s="8"/>
      <c r="C420" s="8"/>
    </row>
    <row r="421" spans="1:3" ht="21" customHeight="1">
      <c r="A421" s="8"/>
      <c r="C421" s="8"/>
    </row>
    <row r="422" spans="1:3" ht="21" customHeight="1">
      <c r="A422" s="8"/>
      <c r="C422" s="8"/>
    </row>
    <row r="423" spans="1:3" ht="21" customHeight="1">
      <c r="A423" s="8"/>
      <c r="C423" s="8"/>
    </row>
    <row r="433" spans="1:3" ht="21" customHeight="1">
      <c r="A433" s="8"/>
      <c r="C433" s="8"/>
    </row>
    <row r="434" spans="1:3" ht="21" customHeight="1">
      <c r="A434" s="8"/>
      <c r="C434" s="8"/>
    </row>
    <row r="435" spans="1:3" ht="21" customHeight="1">
      <c r="A435" s="8"/>
      <c r="C435" s="8"/>
    </row>
    <row r="436" spans="1:3" ht="21" customHeight="1">
      <c r="A436" s="8"/>
      <c r="C436" s="8"/>
    </row>
    <row r="437" spans="1:3" ht="21" customHeight="1">
      <c r="A437" s="8"/>
      <c r="C437" s="8"/>
    </row>
    <row r="438" spans="1:3" ht="21" customHeight="1">
      <c r="A438" s="8"/>
      <c r="C438" s="8"/>
    </row>
    <row r="439" spans="1:3" ht="21" customHeight="1">
      <c r="A439" s="8"/>
      <c r="C439" s="8"/>
    </row>
    <row r="440" spans="1:3" ht="21" customHeight="1">
      <c r="A440" s="8"/>
      <c r="C440" s="8"/>
    </row>
    <row r="450" spans="1:3" ht="21" customHeight="1">
      <c r="A450" s="8"/>
      <c r="C450" s="8"/>
    </row>
    <row r="451" spans="1:3" ht="21" customHeight="1">
      <c r="A451" s="8"/>
      <c r="C451" s="8"/>
    </row>
    <row r="452" spans="1:3" ht="21" customHeight="1">
      <c r="A452" s="8"/>
      <c r="C452" s="8"/>
    </row>
    <row r="453" spans="1:3" ht="21" customHeight="1">
      <c r="A453" s="8"/>
      <c r="C453" s="8"/>
    </row>
    <row r="454" spans="1:3" ht="21" customHeight="1">
      <c r="A454" s="8"/>
      <c r="C454" s="8"/>
    </row>
    <row r="455" spans="1:3" ht="21" customHeight="1">
      <c r="A455" s="8"/>
      <c r="C455" s="8"/>
    </row>
    <row r="456" spans="1:3" ht="21" customHeight="1">
      <c r="A456" s="8"/>
      <c r="C456" s="8"/>
    </row>
    <row r="457" spans="1:3" ht="21" customHeight="1">
      <c r="A457" s="8"/>
      <c r="C457" s="8"/>
    </row>
    <row r="469" spans="1:3" ht="21" customHeight="1">
      <c r="A469" s="8"/>
      <c r="C469" s="8"/>
    </row>
    <row r="470" spans="1:3" ht="21" customHeight="1">
      <c r="A470" s="8"/>
      <c r="C470" s="8"/>
    </row>
    <row r="471" spans="1:3" ht="21" customHeight="1">
      <c r="A471" s="8"/>
      <c r="C471" s="8"/>
    </row>
    <row r="472" spans="1:3" ht="21" customHeight="1">
      <c r="A472" s="8"/>
      <c r="C472" s="8"/>
    </row>
    <row r="473" spans="1:3" ht="21" customHeight="1">
      <c r="A473" s="8"/>
      <c r="C473" s="8"/>
    </row>
    <row r="474" spans="1:3" ht="21" customHeight="1">
      <c r="A474" s="8"/>
      <c r="C474" s="8"/>
    </row>
    <row r="475" spans="1:3" ht="21" customHeight="1">
      <c r="A475" s="8"/>
      <c r="C475" s="8"/>
    </row>
    <row r="476" spans="1:3" ht="21" customHeight="1">
      <c r="A476" s="8"/>
      <c r="C476" s="8"/>
    </row>
    <row r="486" spans="1:3" ht="21" customHeight="1">
      <c r="A486" s="8"/>
      <c r="C486" s="8"/>
    </row>
    <row r="487" spans="1:3" ht="21" customHeight="1">
      <c r="A487" s="8"/>
      <c r="C487" s="8"/>
    </row>
    <row r="488" spans="1:3" ht="21" customHeight="1">
      <c r="A488" s="8"/>
      <c r="C488" s="8"/>
    </row>
    <row r="489" spans="1:3" ht="21" customHeight="1">
      <c r="A489" s="8"/>
      <c r="C489" s="8"/>
    </row>
    <row r="490" spans="1:3" ht="21" customHeight="1">
      <c r="A490" s="8"/>
      <c r="C490" s="8"/>
    </row>
    <row r="491" spans="1:3" ht="21" customHeight="1">
      <c r="A491" s="8"/>
      <c r="C491" s="8"/>
    </row>
    <row r="492" spans="1:3" ht="21" customHeight="1">
      <c r="A492" s="8"/>
      <c r="C492" s="8"/>
    </row>
    <row r="493" spans="1:3" ht="21" customHeight="1">
      <c r="A493" s="8"/>
      <c r="C493" s="8"/>
    </row>
    <row r="503" spans="1:3" ht="21" customHeight="1">
      <c r="A503" s="8"/>
      <c r="C503" s="8"/>
    </row>
    <row r="504" spans="1:3" ht="21" customHeight="1">
      <c r="A504" s="8"/>
      <c r="C504" s="8"/>
    </row>
    <row r="505" spans="1:3" ht="21" customHeight="1">
      <c r="A505" s="8"/>
      <c r="C505" s="8"/>
    </row>
    <row r="506" spans="1:3" ht="21" customHeight="1">
      <c r="A506" s="8"/>
      <c r="C506" s="8"/>
    </row>
    <row r="507" spans="1:3" ht="21" customHeight="1">
      <c r="A507" s="8"/>
      <c r="C507" s="8"/>
    </row>
    <row r="508" spans="1:3" ht="21" customHeight="1">
      <c r="A508" s="8"/>
      <c r="C508" s="8"/>
    </row>
    <row r="509" spans="1:3" ht="21" customHeight="1">
      <c r="A509" s="8"/>
      <c r="C509" s="8"/>
    </row>
    <row r="510" spans="1:3" ht="21" customHeight="1">
      <c r="A510" s="8"/>
      <c r="C510" s="8"/>
    </row>
    <row r="520" spans="1:3" ht="21" customHeight="1">
      <c r="A520" s="8"/>
      <c r="C520" s="8"/>
    </row>
    <row r="521" spans="1:3" ht="21" customHeight="1">
      <c r="A521" s="8"/>
      <c r="C521" s="8"/>
    </row>
    <row r="522" spans="1:3" ht="21" customHeight="1">
      <c r="A522" s="8"/>
      <c r="C522" s="8"/>
    </row>
    <row r="523" spans="1:3" ht="21" customHeight="1">
      <c r="A523" s="8"/>
      <c r="C523" s="8"/>
    </row>
    <row r="524" spans="1:3" ht="21" customHeight="1">
      <c r="A524" s="8"/>
      <c r="C524" s="8"/>
    </row>
    <row r="525" spans="1:3" ht="21" customHeight="1">
      <c r="A525" s="8"/>
      <c r="C525" s="8"/>
    </row>
    <row r="526" spans="1:3" ht="21" customHeight="1">
      <c r="A526" s="8"/>
      <c r="C526" s="8"/>
    </row>
    <row r="527" spans="1:3" ht="21" customHeight="1">
      <c r="A527" s="8"/>
      <c r="C527" s="8"/>
    </row>
    <row r="537" spans="1:3" ht="21" customHeight="1">
      <c r="A537" s="8"/>
      <c r="C537" s="8"/>
    </row>
    <row r="538" spans="1:3" ht="21" customHeight="1">
      <c r="A538" s="8"/>
      <c r="C538" s="8"/>
    </row>
    <row r="539" spans="1:3" ht="21" customHeight="1">
      <c r="A539" s="8"/>
      <c r="C539" s="8"/>
    </row>
    <row r="540" spans="1:3" ht="21" customHeight="1">
      <c r="A540" s="8"/>
      <c r="C540" s="8"/>
    </row>
    <row r="541" spans="1:3" ht="21" customHeight="1">
      <c r="A541" s="8"/>
      <c r="C541" s="8"/>
    </row>
    <row r="542" spans="1:3" ht="21" customHeight="1">
      <c r="A542" s="8"/>
      <c r="C542" s="8"/>
    </row>
    <row r="543" spans="1:3" ht="21" customHeight="1">
      <c r="A543" s="8"/>
      <c r="C543" s="8"/>
    </row>
    <row r="544" spans="1:3" ht="21" customHeight="1">
      <c r="A544" s="8"/>
      <c r="C544" s="8"/>
    </row>
    <row r="554" spans="1:3" ht="21" customHeight="1">
      <c r="A554" s="8"/>
      <c r="C554" s="8"/>
    </row>
    <row r="555" spans="1:3" ht="21" customHeight="1">
      <c r="A555" s="8"/>
      <c r="C555" s="8"/>
    </row>
    <row r="556" spans="1:3" ht="21" customHeight="1">
      <c r="A556" s="8"/>
      <c r="C556" s="8"/>
    </row>
    <row r="557" spans="1:3" ht="21" customHeight="1">
      <c r="A557" s="8"/>
      <c r="C557" s="8"/>
    </row>
    <row r="558" spans="1:3" ht="21" customHeight="1">
      <c r="A558" s="8"/>
      <c r="C558" s="8"/>
    </row>
    <row r="559" spans="1:3" ht="21" customHeight="1">
      <c r="A559" s="8"/>
      <c r="C559" s="8"/>
    </row>
    <row r="560" spans="1:3" ht="21" customHeight="1">
      <c r="A560" s="8"/>
      <c r="C560" s="8"/>
    </row>
    <row r="561" spans="1:3" ht="21" customHeight="1">
      <c r="A561" s="8"/>
      <c r="C561" s="8"/>
    </row>
    <row r="571" spans="1:3" ht="21" customHeight="1">
      <c r="A571" s="8"/>
      <c r="C571" s="8"/>
    </row>
    <row r="572" spans="1:3" ht="21" customHeight="1">
      <c r="A572" s="8"/>
      <c r="C572" s="8"/>
    </row>
    <row r="573" spans="1:3" ht="21" customHeight="1">
      <c r="A573" s="8"/>
      <c r="C573" s="8"/>
    </row>
    <row r="574" spans="1:3" ht="21" customHeight="1">
      <c r="A574" s="8"/>
      <c r="C574" s="8"/>
    </row>
    <row r="575" spans="1:3" ht="21" customHeight="1">
      <c r="A575" s="8"/>
      <c r="C575" s="8"/>
    </row>
    <row r="576" spans="1:3" ht="21" customHeight="1">
      <c r="A576" s="8"/>
      <c r="C576" s="8"/>
    </row>
    <row r="577" spans="1:3" ht="21" customHeight="1">
      <c r="A577" s="8"/>
      <c r="C577" s="8"/>
    </row>
    <row r="578" spans="1:3" ht="21" customHeight="1">
      <c r="A578" s="8"/>
      <c r="C578" s="8"/>
    </row>
    <row r="588" spans="1:3" ht="21" customHeight="1">
      <c r="A588" s="8"/>
      <c r="C588" s="8"/>
    </row>
    <row r="589" spans="1:3" ht="21" customHeight="1">
      <c r="A589" s="8"/>
      <c r="C589" s="8"/>
    </row>
    <row r="590" spans="1:3" ht="21" customHeight="1">
      <c r="A590" s="8"/>
      <c r="C590" s="8"/>
    </row>
    <row r="591" spans="1:3" ht="21" customHeight="1">
      <c r="A591" s="8"/>
      <c r="C591" s="8"/>
    </row>
    <row r="592" spans="1:3" ht="21" customHeight="1">
      <c r="A592" s="8"/>
      <c r="C592" s="8"/>
    </row>
    <row r="593" spans="1:3" ht="21" customHeight="1">
      <c r="A593" s="8"/>
      <c r="C593" s="8"/>
    </row>
    <row r="594" spans="1:3" ht="21" customHeight="1">
      <c r="A594" s="8"/>
      <c r="C594" s="8"/>
    </row>
    <row r="595" spans="1:3" ht="21" customHeight="1">
      <c r="A595" s="8"/>
      <c r="C595" s="8"/>
    </row>
    <row r="605" spans="1:3" ht="21" customHeight="1">
      <c r="A605" s="8"/>
      <c r="C605" s="8"/>
    </row>
    <row r="606" spans="1:3" ht="21" customHeight="1">
      <c r="A606" s="8"/>
      <c r="C606" s="8"/>
    </row>
    <row r="607" spans="1:3" ht="21" customHeight="1">
      <c r="A607" s="8"/>
      <c r="C607" s="8"/>
    </row>
    <row r="608" spans="1:3" ht="21" customHeight="1">
      <c r="A608" s="8"/>
      <c r="C608" s="8"/>
    </row>
    <row r="609" spans="1:3" ht="21" customHeight="1">
      <c r="A609" s="8"/>
      <c r="C609" s="8"/>
    </row>
    <row r="610" spans="1:3" ht="21" customHeight="1">
      <c r="A610" s="8"/>
      <c r="C610" s="8"/>
    </row>
    <row r="611" spans="1:3" ht="21" customHeight="1">
      <c r="A611" s="8"/>
      <c r="C611" s="8"/>
    </row>
    <row r="612" spans="1:3" ht="21" customHeight="1">
      <c r="A612" s="8"/>
      <c r="C612" s="8"/>
    </row>
    <row r="622" spans="1:3" ht="21" customHeight="1">
      <c r="A622" s="8"/>
      <c r="C622" s="8"/>
    </row>
    <row r="623" spans="1:3" ht="21" customHeight="1">
      <c r="A623" s="8"/>
      <c r="C623" s="8"/>
    </row>
    <row r="624" spans="1:3" ht="21" customHeight="1">
      <c r="A624" s="8"/>
      <c r="C624" s="8"/>
    </row>
    <row r="625" spans="1:3" ht="21" customHeight="1">
      <c r="A625" s="8"/>
      <c r="C625" s="8"/>
    </row>
    <row r="626" spans="1:3" ht="21" customHeight="1">
      <c r="A626" s="8"/>
      <c r="C626" s="8"/>
    </row>
    <row r="627" spans="1:3" ht="21" customHeight="1">
      <c r="A627" s="8"/>
      <c r="C627" s="8"/>
    </row>
    <row r="628" spans="1:3" ht="21" customHeight="1">
      <c r="A628" s="8"/>
      <c r="C628" s="8"/>
    </row>
    <row r="629" spans="1:3" ht="21" customHeight="1">
      <c r="A629" s="8"/>
      <c r="C629" s="8"/>
    </row>
    <row r="641" spans="1:3" ht="21" customHeight="1">
      <c r="A641" s="8"/>
      <c r="C641" s="8"/>
    </row>
    <row r="642" spans="1:3" ht="21" customHeight="1">
      <c r="A642" s="8"/>
      <c r="C642" s="8"/>
    </row>
    <row r="643" spans="1:3" ht="21" customHeight="1">
      <c r="A643" s="8"/>
      <c r="C643" s="8"/>
    </row>
    <row r="644" spans="1:3" ht="21" customHeight="1">
      <c r="A644" s="8"/>
      <c r="C644" s="8"/>
    </row>
    <row r="645" spans="1:3" ht="21" customHeight="1">
      <c r="A645" s="8"/>
      <c r="C645" s="8"/>
    </row>
    <row r="646" spans="1:3" ht="21" customHeight="1">
      <c r="A646" s="8"/>
      <c r="C646" s="8"/>
    </row>
    <row r="647" spans="1:3" ht="21" customHeight="1">
      <c r="A647" s="8"/>
      <c r="C647" s="8"/>
    </row>
    <row r="648" spans="1:3" ht="21" customHeight="1">
      <c r="A648" s="8"/>
      <c r="C648" s="8"/>
    </row>
    <row r="649" spans="1:3" ht="21" customHeight="1">
      <c r="A649" s="8"/>
      <c r="C649" s="8"/>
    </row>
    <row r="650" spans="1:3" ht="21" customHeight="1">
      <c r="A650" s="8"/>
      <c r="C650" s="8"/>
    </row>
    <row r="658" spans="1:3" ht="21" customHeight="1">
      <c r="A658" s="8"/>
      <c r="C658" s="8"/>
    </row>
    <row r="659" spans="1:3" ht="21" customHeight="1">
      <c r="A659" s="8"/>
      <c r="C659" s="8"/>
    </row>
    <row r="660" spans="1:3" ht="21" customHeight="1">
      <c r="A660" s="8"/>
      <c r="C660" s="8"/>
    </row>
    <row r="661" spans="1:3" ht="21" customHeight="1">
      <c r="A661" s="8"/>
      <c r="C661" s="8"/>
    </row>
    <row r="662" spans="1:3" ht="21" customHeight="1">
      <c r="A662" s="8"/>
      <c r="C662" s="8"/>
    </row>
    <row r="663" spans="1:3" ht="21" customHeight="1">
      <c r="A663" s="8"/>
      <c r="C663" s="8"/>
    </row>
    <row r="664" spans="1:3" ht="21" customHeight="1">
      <c r="A664" s="8"/>
      <c r="C664" s="8"/>
    </row>
    <row r="665" spans="1:3" ht="21" customHeight="1">
      <c r="A665" s="8"/>
      <c r="C665" s="8"/>
    </row>
    <row r="666" spans="1:3" ht="21" customHeight="1">
      <c r="A666" s="8"/>
      <c r="C666" s="8"/>
    </row>
    <row r="667" spans="1:3" ht="21" customHeight="1">
      <c r="A667" s="8"/>
      <c r="C667" s="8"/>
    </row>
    <row r="675" spans="1:3" ht="21" customHeight="1">
      <c r="A675" s="8"/>
      <c r="C675" s="8"/>
    </row>
    <row r="676" spans="1:3" ht="21" customHeight="1">
      <c r="A676" s="8"/>
      <c r="C676" s="8"/>
    </row>
    <row r="677" spans="1:3" ht="21" customHeight="1">
      <c r="A677" s="8"/>
      <c r="C677" s="8"/>
    </row>
    <row r="678" spans="1:3" ht="21" customHeight="1">
      <c r="A678" s="8"/>
      <c r="C678" s="8"/>
    </row>
    <row r="679" spans="1:3" ht="21" customHeight="1">
      <c r="A679" s="8"/>
      <c r="C679" s="8"/>
    </row>
    <row r="680" spans="1:3" ht="21" customHeight="1">
      <c r="A680" s="8"/>
      <c r="C680" s="8"/>
    </row>
    <row r="681" spans="1:3" ht="21" customHeight="1">
      <c r="A681" s="8"/>
      <c r="C681" s="8"/>
    </row>
    <row r="682" spans="1:3" ht="21" customHeight="1">
      <c r="A682" s="8"/>
      <c r="C682" s="8"/>
    </row>
    <row r="683" spans="1:3" ht="21" customHeight="1">
      <c r="A683" s="8"/>
      <c r="C683" s="8"/>
    </row>
    <row r="684" spans="1:3" ht="21" customHeight="1">
      <c r="A684" s="8"/>
      <c r="C684" s="8"/>
    </row>
    <row r="694" spans="1:3" ht="21" customHeight="1">
      <c r="A694" s="8"/>
      <c r="C694" s="8"/>
    </row>
    <row r="695" spans="1:3" ht="21" customHeight="1">
      <c r="A695" s="8"/>
      <c r="C695" s="8"/>
    </row>
    <row r="696" spans="1:3" ht="21" customHeight="1">
      <c r="A696" s="8"/>
      <c r="C696" s="8"/>
    </row>
    <row r="697" spans="1:3" ht="21" customHeight="1">
      <c r="A697" s="8"/>
      <c r="C697" s="8"/>
    </row>
    <row r="698" spans="1:3" ht="21" customHeight="1">
      <c r="A698" s="8"/>
      <c r="C698" s="8"/>
    </row>
    <row r="699" spans="1:3" ht="21" customHeight="1">
      <c r="A699" s="8"/>
      <c r="C699" s="8"/>
    </row>
    <row r="700" spans="1:3" ht="21" customHeight="1">
      <c r="A700" s="8"/>
      <c r="C700" s="8"/>
    </row>
    <row r="701" spans="1:3" ht="21" customHeight="1">
      <c r="A701" s="8"/>
      <c r="C701" s="8"/>
    </row>
    <row r="702" spans="1:3" ht="21" customHeight="1">
      <c r="A702" s="8"/>
      <c r="C702" s="8"/>
    </row>
    <row r="703" spans="1:3" ht="21" customHeight="1">
      <c r="A703" s="8"/>
      <c r="C703" s="8"/>
    </row>
    <row r="711" spans="1:3" ht="21" customHeight="1">
      <c r="A711" s="8"/>
      <c r="C711" s="8"/>
    </row>
    <row r="712" spans="1:3" ht="21" customHeight="1">
      <c r="A712" s="8"/>
      <c r="C712" s="8"/>
    </row>
    <row r="713" spans="1:3" ht="21" customHeight="1">
      <c r="A713" s="8"/>
      <c r="C713" s="8"/>
    </row>
    <row r="714" spans="1:3" ht="21" customHeight="1">
      <c r="A714" s="8"/>
      <c r="C714" s="8"/>
    </row>
    <row r="715" spans="1:3" ht="21" customHeight="1">
      <c r="A715" s="8"/>
      <c r="C715" s="8"/>
    </row>
    <row r="716" spans="1:3" ht="21" customHeight="1">
      <c r="A716" s="8"/>
      <c r="C716" s="8"/>
    </row>
    <row r="717" spans="1:3" ht="21" customHeight="1">
      <c r="A717" s="8"/>
      <c r="C717" s="8"/>
    </row>
    <row r="718" spans="1:3" ht="21" customHeight="1">
      <c r="A718" s="8"/>
      <c r="C718" s="8"/>
    </row>
    <row r="730" spans="1:3" ht="21" customHeight="1">
      <c r="A730" s="8"/>
      <c r="C730" s="8"/>
    </row>
    <row r="731" spans="1:3" ht="21" customHeight="1">
      <c r="A731" s="8"/>
      <c r="C731" s="8"/>
    </row>
    <row r="732" spans="1:3" ht="21" customHeight="1">
      <c r="A732" s="8"/>
      <c r="C732" s="8"/>
    </row>
    <row r="733" spans="1:3" ht="21" customHeight="1">
      <c r="A733" s="8"/>
      <c r="C733" s="8"/>
    </row>
    <row r="734" spans="1:3" ht="21" customHeight="1">
      <c r="A734" s="8"/>
      <c r="C734" s="8"/>
    </row>
    <row r="735" spans="1:3" ht="21" customHeight="1">
      <c r="A735" s="8"/>
      <c r="C735" s="8"/>
    </row>
    <row r="736" spans="1:3" ht="21" customHeight="1">
      <c r="A736" s="8"/>
      <c r="C736" s="8"/>
    </row>
    <row r="737" spans="1:3" ht="21" customHeight="1">
      <c r="A737" s="8"/>
      <c r="C737" s="8"/>
    </row>
    <row r="749" spans="1:3" ht="21" customHeight="1">
      <c r="A749" s="8"/>
      <c r="C749" s="8"/>
    </row>
    <row r="750" spans="1:3" ht="21" customHeight="1">
      <c r="A750" s="8"/>
      <c r="C750" s="8"/>
    </row>
    <row r="751" spans="1:3" ht="21" customHeight="1">
      <c r="A751" s="8"/>
      <c r="C751" s="8"/>
    </row>
    <row r="752" spans="1:3" ht="21" customHeight="1">
      <c r="A752" s="8"/>
      <c r="C752" s="8"/>
    </row>
    <row r="753" spans="1:3" ht="21" customHeight="1">
      <c r="A753" s="8"/>
      <c r="C753" s="8"/>
    </row>
    <row r="754" spans="1:3" ht="21" customHeight="1">
      <c r="A754" s="8"/>
      <c r="C754" s="8"/>
    </row>
    <row r="755" spans="1:3" ht="21" customHeight="1">
      <c r="A755" s="8"/>
      <c r="C755" s="8"/>
    </row>
    <row r="756" spans="1:3" ht="21" customHeight="1">
      <c r="A756" s="8"/>
      <c r="C756" s="8"/>
    </row>
    <row r="766" spans="1:3" ht="21" customHeight="1">
      <c r="A766" s="8"/>
      <c r="C766" s="8"/>
    </row>
    <row r="767" spans="1:3" ht="21" customHeight="1">
      <c r="A767" s="8"/>
      <c r="C767" s="8"/>
    </row>
    <row r="768" spans="1:3" ht="21" customHeight="1">
      <c r="A768" s="8"/>
      <c r="C768" s="8"/>
    </row>
    <row r="769" spans="1:3" ht="21" customHeight="1">
      <c r="A769" s="8"/>
      <c r="C769" s="8"/>
    </row>
    <row r="770" spans="1:3" ht="21" customHeight="1">
      <c r="A770" s="8"/>
      <c r="C770" s="8"/>
    </row>
    <row r="771" spans="1:3" ht="21" customHeight="1">
      <c r="A771" s="8"/>
      <c r="C771" s="8"/>
    </row>
    <row r="772" spans="1:3" ht="21" customHeight="1">
      <c r="A772" s="8"/>
      <c r="C772" s="8"/>
    </row>
    <row r="773" spans="1:3" ht="21" customHeight="1">
      <c r="A773" s="8"/>
      <c r="C773" s="8"/>
    </row>
    <row r="783" spans="1:3" ht="21" customHeight="1">
      <c r="A783" s="8"/>
      <c r="C783" s="8"/>
    </row>
    <row r="784" spans="1:3" ht="21" customHeight="1">
      <c r="A784" s="8"/>
      <c r="C784" s="8"/>
    </row>
    <row r="785" spans="1:3" ht="21" customHeight="1">
      <c r="A785" s="8"/>
      <c r="C785" s="8"/>
    </row>
    <row r="786" spans="1:3" ht="21" customHeight="1">
      <c r="A786" s="8"/>
      <c r="C786" s="8"/>
    </row>
    <row r="787" spans="1:3" ht="21" customHeight="1">
      <c r="A787" s="8"/>
      <c r="C787" s="8"/>
    </row>
    <row r="788" spans="1:3" ht="21" customHeight="1">
      <c r="A788" s="8"/>
      <c r="C788" s="8"/>
    </row>
    <row r="789" spans="1:3" ht="21" customHeight="1">
      <c r="A789" s="8"/>
      <c r="C789" s="8"/>
    </row>
    <row r="790" spans="1:3" ht="21" customHeight="1">
      <c r="A790" s="8"/>
      <c r="C790" s="8"/>
    </row>
    <row r="800" spans="1:3" ht="21" customHeight="1">
      <c r="A800" s="8"/>
      <c r="C800" s="8"/>
    </row>
    <row r="801" spans="1:3" ht="21" customHeight="1">
      <c r="A801" s="8"/>
      <c r="C801" s="8"/>
    </row>
    <row r="802" spans="1:3" ht="21" customHeight="1">
      <c r="A802" s="8"/>
      <c r="C802" s="8"/>
    </row>
    <row r="803" spans="1:3" ht="21" customHeight="1">
      <c r="A803" s="8"/>
      <c r="C803" s="8"/>
    </row>
    <row r="804" spans="1:3" ht="21" customHeight="1">
      <c r="A804" s="8"/>
      <c r="C804" s="8"/>
    </row>
    <row r="805" spans="1:3" ht="21" customHeight="1">
      <c r="A805" s="8"/>
      <c r="C805" s="8"/>
    </row>
    <row r="806" spans="1:3" ht="21" customHeight="1">
      <c r="A806" s="8"/>
      <c r="C806" s="8"/>
    </row>
    <row r="807" spans="1:3" ht="21" customHeight="1">
      <c r="A807" s="8"/>
      <c r="C807" s="8"/>
    </row>
  </sheetData>
  <sheetProtection algorithmName="SHA-512" hashValue="v7/fobOvqngxCxqyRR/ByhO2tZyJfo/xOqhP0vugRfYAb0a0iyRwkWcHR7ea14c1SlkReUKPEaTqYiq/NvMg8A==" saltValue="Y8usxRw+K3lFkDARi5jkPQ==" spinCount="100000" sheet="1" objects="1" scenarios="1" selectLockedCells="1" selectUnlockedCells="1"/>
  <phoneticPr fontId="29" type="noConversion"/>
  <hyperlinks>
    <hyperlink ref="B7" r:id="rId1"/>
  </hyperlinks>
  <printOptions horizontalCentered="1"/>
  <pageMargins left="0.78749999999999998" right="0.39374999999999999" top="0.39374999999999999" bottom="0.78749999999999998" header="0.51180555555555551" footer="0.39374999999999999"/>
  <pageSetup paperSize="9" scale="96" fitToHeight="0" orientation="portrait" r:id="rId2"/>
  <headerFooter alignWithMargins="0">
    <oddFooter>&amp;C&amp;"Arial,Standard"&amp;F / 
&amp;A&amp;R&amp;"Arial,Standard"Seite &amp;P von &amp;N&amp;L&amp;"Arial,Standard"Gedruckt am: &amp;D_x000D_&amp;1#&amp;"Arial"&amp;10 [Internal]</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D807"/>
  <sheetViews>
    <sheetView topLeftCell="A40" workbookViewId="0">
      <selection activeCell="B69" sqref="B69"/>
    </sheetView>
  </sheetViews>
  <sheetFormatPr baseColWidth="10" defaultColWidth="11.42578125" defaultRowHeight="12.75"/>
  <cols>
    <col min="1" max="1" width="1.7109375" style="307" customWidth="1"/>
    <col min="2" max="2" width="11.42578125" style="311"/>
    <col min="3" max="3" width="110.7109375" style="313" customWidth="1"/>
    <col min="4" max="4" width="1.7109375" style="307" customWidth="1"/>
    <col min="5" max="16384" width="11.42578125" style="313"/>
  </cols>
  <sheetData>
    <row r="1" spans="1:4" ht="63" customHeight="1">
      <c r="A1" s="305"/>
      <c r="C1" s="312" t="s">
        <v>859</v>
      </c>
      <c r="D1" s="305"/>
    </row>
    <row r="2" spans="1:4">
      <c r="A2" s="306"/>
      <c r="B2" s="314" t="s">
        <v>65</v>
      </c>
      <c r="C2" s="315" t="s">
        <v>77</v>
      </c>
      <c r="D2" s="306"/>
    </row>
    <row r="3" spans="1:4">
      <c r="A3" s="306"/>
      <c r="B3" s="314"/>
      <c r="C3" s="315"/>
      <c r="D3" s="306"/>
    </row>
    <row r="4" spans="1:4">
      <c r="A4" s="306"/>
      <c r="B4" s="314" t="s">
        <v>66</v>
      </c>
      <c r="C4" s="315" t="s">
        <v>72</v>
      </c>
      <c r="D4" s="306"/>
    </row>
    <row r="5" spans="1:4">
      <c r="B5" s="314"/>
      <c r="C5" s="315" t="s">
        <v>75</v>
      </c>
    </row>
    <row r="6" spans="1:4">
      <c r="B6" s="314"/>
      <c r="C6" s="315" t="s">
        <v>74</v>
      </c>
    </row>
    <row r="7" spans="1:4">
      <c r="B7" s="314"/>
      <c r="C7" s="315" t="s">
        <v>73</v>
      </c>
    </row>
    <row r="8" spans="1:4">
      <c r="B8" s="314"/>
      <c r="C8" s="315"/>
    </row>
    <row r="9" spans="1:4">
      <c r="B9" s="314" t="s">
        <v>67</v>
      </c>
      <c r="C9" s="315" t="s">
        <v>70</v>
      </c>
    </row>
    <row r="10" spans="1:4">
      <c r="A10" s="308"/>
      <c r="B10" s="314"/>
      <c r="C10" s="315" t="s">
        <v>68</v>
      </c>
      <c r="D10" s="308"/>
    </row>
    <row r="11" spans="1:4">
      <c r="A11" s="308"/>
      <c r="B11" s="314"/>
      <c r="C11" s="315" t="s">
        <v>71</v>
      </c>
      <c r="D11" s="308"/>
    </row>
    <row r="12" spans="1:4">
      <c r="A12" s="308"/>
      <c r="B12" s="314"/>
      <c r="C12" s="315" t="s">
        <v>76</v>
      </c>
      <c r="D12" s="308"/>
    </row>
    <row r="13" spans="1:4">
      <c r="A13" s="305"/>
      <c r="B13" s="314"/>
      <c r="C13" s="315" t="s">
        <v>69</v>
      </c>
      <c r="D13" s="305"/>
    </row>
    <row r="14" spans="1:4">
      <c r="B14" s="314"/>
      <c r="C14" s="315"/>
    </row>
    <row r="15" spans="1:4">
      <c r="A15" s="309"/>
      <c r="B15" s="314" t="s">
        <v>78</v>
      </c>
      <c r="C15" s="316" t="s">
        <v>79</v>
      </c>
      <c r="D15" s="309"/>
    </row>
    <row r="16" spans="1:4">
      <c r="A16" s="308"/>
      <c r="B16" s="314"/>
      <c r="C16" s="315" t="s">
        <v>80</v>
      </c>
      <c r="D16" s="308"/>
    </row>
    <row r="17" spans="1:4">
      <c r="A17" s="308"/>
      <c r="B17" s="314"/>
      <c r="C17" s="315"/>
      <c r="D17" s="308"/>
    </row>
    <row r="18" spans="1:4">
      <c r="A18" s="308"/>
      <c r="B18" s="314" t="s">
        <v>82</v>
      </c>
      <c r="C18" s="315" t="s">
        <v>83</v>
      </c>
      <c r="D18" s="308"/>
    </row>
    <row r="19" spans="1:4">
      <c r="A19" s="308"/>
      <c r="B19" s="314"/>
      <c r="C19" s="315" t="s">
        <v>158</v>
      </c>
      <c r="D19" s="308"/>
    </row>
    <row r="20" spans="1:4">
      <c r="A20" s="308"/>
      <c r="B20" s="314"/>
      <c r="C20" s="315"/>
      <c r="D20" s="308"/>
    </row>
    <row r="21" spans="1:4">
      <c r="A21" s="308"/>
      <c r="B21" s="314" t="s">
        <v>175</v>
      </c>
      <c r="C21" s="315" t="s">
        <v>173</v>
      </c>
      <c r="D21" s="308"/>
    </row>
    <row r="22" spans="1:4">
      <c r="A22" s="308"/>
      <c r="B22" s="314"/>
      <c r="C22" s="315"/>
      <c r="D22" s="308"/>
    </row>
    <row r="23" spans="1:4">
      <c r="A23" s="308"/>
      <c r="B23" s="314" t="s">
        <v>174</v>
      </c>
      <c r="C23" s="315" t="s">
        <v>178</v>
      </c>
      <c r="D23" s="308"/>
    </row>
    <row r="24" spans="1:4">
      <c r="A24" s="308"/>
      <c r="B24" s="314"/>
      <c r="C24" s="315"/>
      <c r="D24" s="308"/>
    </row>
    <row r="25" spans="1:4">
      <c r="A25" s="308"/>
      <c r="B25" s="314" t="s">
        <v>179</v>
      </c>
      <c r="C25" s="315" t="s">
        <v>180</v>
      </c>
      <c r="D25" s="308"/>
    </row>
    <row r="26" spans="1:4">
      <c r="B26" s="314"/>
      <c r="C26" s="315"/>
    </row>
    <row r="27" spans="1:4">
      <c r="B27" s="314" t="s">
        <v>181</v>
      </c>
      <c r="C27" s="315" t="s">
        <v>182</v>
      </c>
    </row>
    <row r="28" spans="1:4">
      <c r="B28" s="314"/>
      <c r="C28" s="315"/>
    </row>
    <row r="29" spans="1:4">
      <c r="B29" s="314" t="s">
        <v>183</v>
      </c>
      <c r="C29" s="315" t="s">
        <v>185</v>
      </c>
    </row>
    <row r="30" spans="1:4">
      <c r="B30" s="314"/>
      <c r="C30" s="315" t="s">
        <v>186</v>
      </c>
    </row>
    <row r="31" spans="1:4">
      <c r="B31" s="314"/>
      <c r="C31" s="315" t="s">
        <v>187</v>
      </c>
    </row>
    <row r="32" spans="1:4">
      <c r="B32" s="314"/>
      <c r="C32" s="315" t="s">
        <v>188</v>
      </c>
    </row>
    <row r="33" spans="1:4">
      <c r="B33" s="314"/>
      <c r="C33" s="315"/>
    </row>
    <row r="34" spans="1:4">
      <c r="B34" s="314" t="s">
        <v>194</v>
      </c>
      <c r="C34" s="315" t="s">
        <v>195</v>
      </c>
    </row>
    <row r="35" spans="1:4">
      <c r="B35" s="314"/>
      <c r="C35" s="315" t="s">
        <v>196</v>
      </c>
    </row>
    <row r="36" spans="1:4">
      <c r="B36" s="314"/>
      <c r="C36" s="315" t="s">
        <v>197</v>
      </c>
    </row>
    <row r="37" spans="1:4">
      <c r="A37" s="308"/>
      <c r="B37" s="314"/>
      <c r="C37" s="315" t="s">
        <v>198</v>
      </c>
      <c r="D37" s="308"/>
    </row>
    <row r="38" spans="1:4">
      <c r="A38" s="308"/>
      <c r="B38" s="314"/>
      <c r="C38" s="315"/>
      <c r="D38" s="308"/>
    </row>
    <row r="39" spans="1:4">
      <c r="A39" s="308"/>
      <c r="B39" s="314" t="s">
        <v>447</v>
      </c>
      <c r="C39" s="317" t="s">
        <v>424</v>
      </c>
      <c r="D39" s="308"/>
    </row>
    <row r="40" spans="1:4">
      <c r="A40" s="308"/>
      <c r="B40" s="314"/>
      <c r="C40" s="315" t="s">
        <v>436</v>
      </c>
      <c r="D40" s="308"/>
    </row>
    <row r="41" spans="1:4">
      <c r="A41" s="308"/>
      <c r="B41" s="314"/>
      <c r="C41" s="315" t="s">
        <v>437</v>
      </c>
      <c r="D41" s="308"/>
    </row>
    <row r="42" spans="1:4" ht="38.25">
      <c r="A42" s="308"/>
      <c r="B42" s="314"/>
      <c r="C42" s="315" t="s">
        <v>444</v>
      </c>
      <c r="D42" s="308"/>
    </row>
    <row r="43" spans="1:4">
      <c r="A43" s="308"/>
      <c r="C43" s="313" t="s">
        <v>438</v>
      </c>
      <c r="D43" s="308"/>
    </row>
    <row r="44" spans="1:4" ht="25.5">
      <c r="A44" s="308"/>
      <c r="C44" s="305" t="s">
        <v>439</v>
      </c>
      <c r="D44" s="308"/>
    </row>
    <row r="45" spans="1:4" ht="38.25">
      <c r="C45" s="305" t="s">
        <v>442</v>
      </c>
    </row>
    <row r="46" spans="1:4">
      <c r="C46" s="313" t="s">
        <v>440</v>
      </c>
    </row>
    <row r="47" spans="1:4">
      <c r="C47" s="313" t="s">
        <v>441</v>
      </c>
    </row>
    <row r="48" spans="1:4">
      <c r="C48" s="313" t="s">
        <v>443</v>
      </c>
    </row>
    <row r="50" spans="1:4">
      <c r="B50" s="311" t="s">
        <v>502</v>
      </c>
      <c r="C50" s="313" t="s">
        <v>761</v>
      </c>
    </row>
    <row r="51" spans="1:4" ht="25.5">
      <c r="C51" s="305" t="s">
        <v>850</v>
      </c>
    </row>
    <row r="52" spans="1:4">
      <c r="C52" s="313" t="s">
        <v>758</v>
      </c>
    </row>
    <row r="53" spans="1:4">
      <c r="C53" s="313" t="s">
        <v>759</v>
      </c>
    </row>
    <row r="54" spans="1:4">
      <c r="C54" s="313" t="s">
        <v>760</v>
      </c>
    </row>
    <row r="55" spans="1:4" ht="25.5">
      <c r="A55" s="308"/>
      <c r="C55" s="305" t="s">
        <v>851</v>
      </c>
      <c r="D55" s="308"/>
    </row>
    <row r="56" spans="1:4">
      <c r="A56" s="308"/>
      <c r="D56" s="308"/>
    </row>
    <row r="57" spans="1:4">
      <c r="A57" s="308"/>
      <c r="B57" s="311" t="s">
        <v>888</v>
      </c>
      <c r="C57" s="313" t="s">
        <v>889</v>
      </c>
      <c r="D57" s="308"/>
    </row>
    <row r="58" spans="1:4">
      <c r="A58" s="308"/>
      <c r="D58" s="308"/>
    </row>
    <row r="59" spans="1:4">
      <c r="A59" s="308"/>
      <c r="B59" s="311" t="s">
        <v>890</v>
      </c>
      <c r="C59" s="313" t="s">
        <v>891</v>
      </c>
      <c r="D59" s="308"/>
    </row>
    <row r="60" spans="1:4">
      <c r="A60" s="308"/>
      <c r="B60" s="323" t="s">
        <v>894</v>
      </c>
      <c r="C60" s="324" t="s">
        <v>895</v>
      </c>
      <c r="D60" s="308"/>
    </row>
    <row r="61" spans="1:4">
      <c r="A61" s="308"/>
      <c r="D61" s="308"/>
    </row>
    <row r="62" spans="1:4">
      <c r="A62" s="308"/>
      <c r="B62" s="311" t="s">
        <v>896</v>
      </c>
      <c r="C62" s="313" t="s">
        <v>897</v>
      </c>
      <c r="D62" s="308"/>
    </row>
    <row r="63" spans="1:4">
      <c r="A63" s="308"/>
      <c r="C63" s="313" t="s">
        <v>900</v>
      </c>
      <c r="D63" s="308"/>
    </row>
    <row r="64" spans="1:4">
      <c r="C64" s="460" t="s">
        <v>899</v>
      </c>
    </row>
    <row r="65" spans="1:4">
      <c r="C65" s="313" t="s">
        <v>901</v>
      </c>
    </row>
    <row r="66" spans="1:4">
      <c r="C66" s="313" t="s">
        <v>902</v>
      </c>
    </row>
    <row r="67" spans="1:4">
      <c r="C67" s="313" t="s">
        <v>977</v>
      </c>
    </row>
    <row r="68" spans="1:4">
      <c r="C68" s="313" t="s">
        <v>978</v>
      </c>
    </row>
    <row r="69" spans="1:4">
      <c r="A69" s="308"/>
      <c r="D69" s="308"/>
    </row>
    <row r="70" spans="1:4">
      <c r="A70" s="308"/>
      <c r="D70" s="308"/>
    </row>
    <row r="71" spans="1:4">
      <c r="A71" s="308"/>
      <c r="D71" s="308"/>
    </row>
    <row r="72" spans="1:4">
      <c r="A72" s="308"/>
      <c r="D72" s="308"/>
    </row>
    <row r="73" spans="1:4">
      <c r="A73" s="308"/>
      <c r="D73" s="308"/>
    </row>
    <row r="74" spans="1:4">
      <c r="A74" s="308"/>
      <c r="D74" s="308"/>
    </row>
    <row r="76" spans="1:4">
      <c r="A76" s="310"/>
      <c r="D76" s="310"/>
    </row>
    <row r="82" spans="1:4">
      <c r="A82" s="308"/>
      <c r="D82" s="308"/>
    </row>
    <row r="83" spans="1:4">
      <c r="A83" s="308"/>
      <c r="D83" s="308"/>
    </row>
    <row r="84" spans="1:4">
      <c r="A84" s="308"/>
      <c r="D84" s="308"/>
    </row>
    <row r="85" spans="1:4">
      <c r="A85" s="308"/>
      <c r="D85" s="308"/>
    </row>
    <row r="86" spans="1:4">
      <c r="A86" s="309"/>
      <c r="D86" s="309"/>
    </row>
    <row r="96" spans="1:4">
      <c r="A96" s="308"/>
      <c r="D96" s="308"/>
    </row>
    <row r="97" spans="1:4">
      <c r="A97" s="308"/>
      <c r="D97" s="308"/>
    </row>
    <row r="98" spans="1:4">
      <c r="A98" s="308"/>
      <c r="D98" s="308"/>
    </row>
    <row r="99" spans="1:4">
      <c r="A99" s="308"/>
      <c r="D99" s="308"/>
    </row>
    <row r="100" spans="1:4">
      <c r="A100" s="308"/>
      <c r="D100" s="308"/>
    </row>
    <row r="101" spans="1:4">
      <c r="A101" s="308"/>
      <c r="D101" s="308"/>
    </row>
    <row r="102" spans="1:4">
      <c r="A102" s="308"/>
      <c r="D102" s="308"/>
    </row>
    <row r="103" spans="1:4">
      <c r="A103" s="308"/>
      <c r="D103" s="308"/>
    </row>
    <row r="110" spans="1:4">
      <c r="A110" s="308"/>
      <c r="D110" s="308"/>
    </row>
    <row r="111" spans="1:4">
      <c r="A111" s="308"/>
      <c r="D111" s="308"/>
    </row>
    <row r="112" spans="1:4">
      <c r="A112" s="308"/>
      <c r="D112" s="308"/>
    </row>
    <row r="113" spans="1:4">
      <c r="A113" s="308"/>
      <c r="D113" s="308"/>
    </row>
    <row r="114" spans="1:4">
      <c r="A114" s="308"/>
      <c r="D114" s="308"/>
    </row>
    <row r="115" spans="1:4">
      <c r="A115" s="308"/>
      <c r="D115" s="308"/>
    </row>
    <row r="125" spans="1:4">
      <c r="A125" s="308"/>
      <c r="D125" s="308"/>
    </row>
    <row r="126" spans="1:4">
      <c r="A126" s="308"/>
      <c r="D126" s="308"/>
    </row>
    <row r="127" spans="1:4">
      <c r="A127" s="308"/>
      <c r="D127" s="308"/>
    </row>
    <row r="128" spans="1:4">
      <c r="A128" s="308"/>
      <c r="D128" s="308"/>
    </row>
    <row r="129" spans="1:4">
      <c r="A129" s="308"/>
      <c r="D129" s="308"/>
    </row>
    <row r="130" spans="1:4">
      <c r="A130" s="308"/>
      <c r="D130" s="308"/>
    </row>
    <row r="131" spans="1:4">
      <c r="A131" s="308"/>
      <c r="D131" s="308"/>
    </row>
    <row r="132" spans="1:4">
      <c r="A132" s="308"/>
      <c r="D132" s="308"/>
    </row>
    <row r="142" spans="1:4">
      <c r="A142" s="308"/>
      <c r="D142" s="308"/>
    </row>
    <row r="143" spans="1:4">
      <c r="A143" s="308"/>
      <c r="D143" s="308"/>
    </row>
    <row r="144" spans="1:4">
      <c r="A144" s="308"/>
      <c r="D144" s="308"/>
    </row>
    <row r="145" spans="1:4">
      <c r="A145" s="308"/>
      <c r="D145" s="308"/>
    </row>
    <row r="146" spans="1:4">
      <c r="A146" s="308"/>
      <c r="D146" s="308"/>
    </row>
    <row r="147" spans="1:4">
      <c r="A147" s="308"/>
      <c r="D147" s="308"/>
    </row>
    <row r="148" spans="1:4">
      <c r="A148" s="308"/>
      <c r="D148" s="308"/>
    </row>
    <row r="149" spans="1:4">
      <c r="A149" s="308"/>
      <c r="D149" s="308"/>
    </row>
    <row r="159" spans="1:4">
      <c r="A159" s="308"/>
      <c r="D159" s="308"/>
    </row>
    <row r="160" spans="1:4">
      <c r="A160" s="308"/>
      <c r="D160" s="308"/>
    </row>
    <row r="161" spans="1:4">
      <c r="A161" s="308"/>
      <c r="D161" s="308"/>
    </row>
    <row r="162" spans="1:4">
      <c r="A162" s="308"/>
      <c r="D162" s="308"/>
    </row>
    <row r="163" spans="1:4">
      <c r="A163" s="308"/>
      <c r="D163" s="308"/>
    </row>
    <row r="164" spans="1:4">
      <c r="A164" s="308"/>
      <c r="D164" s="308"/>
    </row>
    <row r="165" spans="1:4">
      <c r="A165" s="308"/>
      <c r="D165" s="308"/>
    </row>
    <row r="166" spans="1:4">
      <c r="A166" s="308"/>
      <c r="D166" s="308"/>
    </row>
    <row r="178" spans="1:4">
      <c r="A178" s="308"/>
      <c r="D178" s="308"/>
    </row>
    <row r="179" spans="1:4">
      <c r="A179" s="308"/>
      <c r="D179" s="308"/>
    </row>
    <row r="180" spans="1:4">
      <c r="A180" s="308"/>
      <c r="D180" s="308"/>
    </row>
    <row r="181" spans="1:4">
      <c r="A181" s="308"/>
      <c r="D181" s="308"/>
    </row>
    <row r="182" spans="1:4">
      <c r="A182" s="308"/>
      <c r="D182" s="308"/>
    </row>
    <row r="183" spans="1:4">
      <c r="A183" s="308"/>
      <c r="D183" s="308"/>
    </row>
    <row r="184" spans="1:4">
      <c r="A184" s="308"/>
      <c r="D184" s="308"/>
    </row>
    <row r="185" spans="1:4">
      <c r="A185" s="308"/>
      <c r="D185" s="308"/>
    </row>
    <row r="195" spans="1:4">
      <c r="A195" s="308"/>
      <c r="D195" s="308"/>
    </row>
    <row r="196" spans="1:4">
      <c r="A196" s="308"/>
      <c r="D196" s="308"/>
    </row>
    <row r="197" spans="1:4">
      <c r="A197" s="308"/>
      <c r="D197" s="308"/>
    </row>
    <row r="198" spans="1:4">
      <c r="A198" s="308"/>
      <c r="D198" s="308"/>
    </row>
    <row r="199" spans="1:4">
      <c r="A199" s="308"/>
      <c r="D199" s="308"/>
    </row>
    <row r="200" spans="1:4">
      <c r="A200" s="308"/>
      <c r="D200" s="308"/>
    </row>
    <row r="201" spans="1:4">
      <c r="A201" s="308"/>
      <c r="D201" s="308"/>
    </row>
    <row r="202" spans="1:4">
      <c r="A202" s="308"/>
      <c r="D202" s="308"/>
    </row>
    <row r="212" spans="1:4">
      <c r="A212" s="308"/>
      <c r="D212" s="308"/>
    </row>
    <row r="213" spans="1:4">
      <c r="A213" s="308"/>
      <c r="D213" s="308"/>
    </row>
    <row r="214" spans="1:4">
      <c r="A214" s="308"/>
      <c r="D214" s="308"/>
    </row>
    <row r="215" spans="1:4">
      <c r="A215" s="308"/>
      <c r="D215" s="308"/>
    </row>
    <row r="216" spans="1:4">
      <c r="A216" s="308"/>
      <c r="D216" s="308"/>
    </row>
    <row r="217" spans="1:4">
      <c r="A217" s="308"/>
      <c r="D217" s="308"/>
    </row>
    <row r="218" spans="1:4">
      <c r="A218" s="308"/>
      <c r="D218" s="308"/>
    </row>
    <row r="219" spans="1:4">
      <c r="A219" s="308"/>
      <c r="D219" s="308"/>
    </row>
    <row r="229" spans="1:4">
      <c r="A229" s="308"/>
      <c r="D229" s="308"/>
    </row>
    <row r="230" spans="1:4">
      <c r="A230" s="308"/>
      <c r="D230" s="308"/>
    </row>
    <row r="231" spans="1:4">
      <c r="A231" s="308"/>
      <c r="D231" s="308"/>
    </row>
    <row r="232" spans="1:4">
      <c r="A232" s="308"/>
      <c r="D232" s="308"/>
    </row>
    <row r="233" spans="1:4">
      <c r="A233" s="308"/>
      <c r="D233" s="308"/>
    </row>
    <row r="234" spans="1:4">
      <c r="A234" s="308"/>
      <c r="D234" s="308"/>
    </row>
    <row r="235" spans="1:4">
      <c r="A235" s="308"/>
      <c r="D235" s="308"/>
    </row>
    <row r="236" spans="1:4">
      <c r="A236" s="308"/>
      <c r="D236" s="308"/>
    </row>
    <row r="246" spans="1:4">
      <c r="A246" s="308"/>
      <c r="D246" s="308"/>
    </row>
    <row r="247" spans="1:4">
      <c r="A247" s="308"/>
      <c r="D247" s="308"/>
    </row>
    <row r="248" spans="1:4">
      <c r="A248" s="308"/>
      <c r="D248" s="308"/>
    </row>
    <row r="249" spans="1:4">
      <c r="A249" s="308"/>
      <c r="D249" s="308"/>
    </row>
    <row r="250" spans="1:4">
      <c r="A250" s="308"/>
      <c r="D250" s="308"/>
    </row>
    <row r="251" spans="1:4">
      <c r="A251" s="308"/>
      <c r="D251" s="308"/>
    </row>
    <row r="252" spans="1:4">
      <c r="A252" s="308"/>
      <c r="D252" s="308"/>
    </row>
    <row r="253" spans="1:4">
      <c r="A253" s="308"/>
      <c r="D253" s="308"/>
    </row>
    <row r="263" spans="1:4">
      <c r="A263" s="308"/>
      <c r="D263" s="308"/>
    </row>
    <row r="264" spans="1:4">
      <c r="A264" s="308"/>
      <c r="D264" s="308"/>
    </row>
    <row r="265" spans="1:4">
      <c r="A265" s="308"/>
      <c r="D265" s="308"/>
    </row>
    <row r="266" spans="1:4">
      <c r="A266" s="308"/>
      <c r="D266" s="308"/>
    </row>
    <row r="267" spans="1:4">
      <c r="A267" s="308"/>
      <c r="D267" s="308"/>
    </row>
    <row r="268" spans="1:4">
      <c r="A268" s="308"/>
      <c r="D268" s="308"/>
    </row>
    <row r="269" spans="1:4">
      <c r="A269" s="308"/>
      <c r="D269" s="308"/>
    </row>
    <row r="270" spans="1:4">
      <c r="A270" s="308"/>
      <c r="D270" s="308"/>
    </row>
    <row r="280" spans="1:4">
      <c r="A280" s="308"/>
      <c r="D280" s="308"/>
    </row>
    <row r="281" spans="1:4">
      <c r="A281" s="308"/>
      <c r="D281" s="308"/>
    </row>
    <row r="282" spans="1:4">
      <c r="A282" s="308"/>
      <c r="D282" s="308"/>
    </row>
    <row r="283" spans="1:4">
      <c r="A283" s="308"/>
      <c r="D283" s="308"/>
    </row>
    <row r="284" spans="1:4">
      <c r="A284" s="308"/>
      <c r="D284" s="308"/>
    </row>
    <row r="285" spans="1:4">
      <c r="A285" s="308"/>
      <c r="D285" s="308"/>
    </row>
    <row r="286" spans="1:4">
      <c r="A286" s="308"/>
      <c r="D286" s="308"/>
    </row>
    <row r="287" spans="1:4">
      <c r="A287" s="308"/>
      <c r="D287" s="308"/>
    </row>
    <row r="297" spans="1:4">
      <c r="A297" s="308"/>
      <c r="D297" s="308"/>
    </row>
    <row r="298" spans="1:4">
      <c r="A298" s="308"/>
      <c r="D298" s="308"/>
    </row>
    <row r="299" spans="1:4">
      <c r="A299" s="308"/>
      <c r="D299" s="308"/>
    </row>
    <row r="300" spans="1:4">
      <c r="A300" s="308"/>
      <c r="D300" s="308"/>
    </row>
    <row r="301" spans="1:4">
      <c r="A301" s="308"/>
      <c r="D301" s="308"/>
    </row>
    <row r="302" spans="1:4">
      <c r="A302" s="308"/>
      <c r="D302" s="308"/>
    </row>
    <row r="303" spans="1:4">
      <c r="A303" s="308"/>
      <c r="D303" s="308"/>
    </row>
    <row r="304" spans="1:4">
      <c r="A304" s="308"/>
      <c r="D304" s="308"/>
    </row>
    <row r="314" spans="1:4">
      <c r="A314" s="308"/>
      <c r="D314" s="308"/>
    </row>
    <row r="315" spans="1:4">
      <c r="A315" s="308"/>
      <c r="D315" s="308"/>
    </row>
    <row r="316" spans="1:4">
      <c r="A316" s="308"/>
      <c r="D316" s="308"/>
    </row>
    <row r="317" spans="1:4">
      <c r="A317" s="308"/>
      <c r="D317" s="308"/>
    </row>
    <row r="318" spans="1:4">
      <c r="A318" s="308"/>
      <c r="D318" s="308"/>
    </row>
    <row r="319" spans="1:4">
      <c r="A319" s="308"/>
      <c r="D319" s="308"/>
    </row>
    <row r="320" spans="1:4">
      <c r="A320" s="308"/>
      <c r="D320" s="308"/>
    </row>
    <row r="321" spans="1:4">
      <c r="A321" s="308"/>
      <c r="D321" s="308"/>
    </row>
    <row r="331" spans="1:4">
      <c r="A331" s="308"/>
      <c r="D331" s="308"/>
    </row>
    <row r="332" spans="1:4">
      <c r="A332" s="308"/>
      <c r="D332" s="308"/>
    </row>
    <row r="333" spans="1:4">
      <c r="A333" s="308"/>
      <c r="D333" s="308"/>
    </row>
    <row r="334" spans="1:4">
      <c r="A334" s="308"/>
      <c r="D334" s="308"/>
    </row>
    <row r="335" spans="1:4">
      <c r="A335" s="308"/>
      <c r="D335" s="308"/>
    </row>
    <row r="336" spans="1:4">
      <c r="A336" s="308"/>
      <c r="D336" s="308"/>
    </row>
    <row r="337" spans="1:4">
      <c r="A337" s="308"/>
      <c r="D337" s="308"/>
    </row>
    <row r="338" spans="1:4">
      <c r="A338" s="308"/>
      <c r="D338" s="308"/>
    </row>
    <row r="348" spans="1:4">
      <c r="A348" s="308"/>
      <c r="D348" s="308"/>
    </row>
    <row r="349" spans="1:4">
      <c r="A349" s="308"/>
      <c r="D349" s="308"/>
    </row>
    <row r="350" spans="1:4">
      <c r="A350" s="308"/>
      <c r="D350" s="308"/>
    </row>
    <row r="351" spans="1:4">
      <c r="A351" s="308"/>
      <c r="D351" s="308"/>
    </row>
    <row r="352" spans="1:4">
      <c r="A352" s="308"/>
      <c r="D352" s="308"/>
    </row>
    <row r="353" spans="1:4">
      <c r="A353" s="308"/>
      <c r="D353" s="308"/>
    </row>
    <row r="354" spans="1:4">
      <c r="A354" s="308"/>
      <c r="D354" s="308"/>
    </row>
    <row r="355" spans="1:4">
      <c r="A355" s="308"/>
      <c r="D355" s="308"/>
    </row>
    <row r="365" spans="1:4">
      <c r="A365" s="308"/>
      <c r="D365" s="308"/>
    </row>
    <row r="366" spans="1:4">
      <c r="A366" s="308"/>
      <c r="D366" s="308"/>
    </row>
    <row r="367" spans="1:4">
      <c r="A367" s="308"/>
      <c r="D367" s="308"/>
    </row>
    <row r="368" spans="1:4">
      <c r="A368" s="308"/>
      <c r="D368" s="308"/>
    </row>
    <row r="369" spans="1:4">
      <c r="A369" s="308"/>
      <c r="D369" s="308"/>
    </row>
    <row r="370" spans="1:4">
      <c r="A370" s="308"/>
      <c r="D370" s="308"/>
    </row>
    <row r="371" spans="1:4">
      <c r="A371" s="308"/>
      <c r="D371" s="308"/>
    </row>
    <row r="372" spans="1:4">
      <c r="A372" s="308"/>
      <c r="D372" s="308"/>
    </row>
    <row r="382" spans="1:4">
      <c r="A382" s="308"/>
      <c r="D382" s="308"/>
    </row>
    <row r="383" spans="1:4">
      <c r="A383" s="308"/>
      <c r="D383" s="308"/>
    </row>
    <row r="384" spans="1:4">
      <c r="A384" s="308"/>
      <c r="D384" s="308"/>
    </row>
    <row r="385" spans="1:4">
      <c r="A385" s="308"/>
      <c r="D385" s="308"/>
    </row>
    <row r="386" spans="1:4">
      <c r="A386" s="308"/>
      <c r="D386" s="308"/>
    </row>
    <row r="387" spans="1:4">
      <c r="A387" s="308"/>
      <c r="D387" s="308"/>
    </row>
    <row r="388" spans="1:4">
      <c r="A388" s="308"/>
      <c r="D388" s="308"/>
    </row>
    <row r="389" spans="1:4">
      <c r="A389" s="308"/>
      <c r="D389" s="308"/>
    </row>
    <row r="399" spans="1:4">
      <c r="A399" s="308"/>
      <c r="D399" s="308"/>
    </row>
    <row r="400" spans="1:4">
      <c r="A400" s="308"/>
      <c r="D400" s="308"/>
    </row>
    <row r="401" spans="1:4">
      <c r="A401" s="308"/>
      <c r="D401" s="308"/>
    </row>
    <row r="402" spans="1:4">
      <c r="A402" s="308"/>
      <c r="D402" s="308"/>
    </row>
    <row r="403" spans="1:4">
      <c r="A403" s="308"/>
      <c r="D403" s="308"/>
    </row>
    <row r="404" spans="1:4">
      <c r="A404" s="308"/>
      <c r="D404" s="308"/>
    </row>
    <row r="405" spans="1:4">
      <c r="A405" s="308"/>
      <c r="D405" s="308"/>
    </row>
    <row r="406" spans="1:4">
      <c r="A406" s="308"/>
      <c r="D406" s="308"/>
    </row>
    <row r="416" spans="1:4">
      <c r="A416" s="308"/>
      <c r="D416" s="308"/>
    </row>
    <row r="417" spans="1:4">
      <c r="A417" s="308"/>
      <c r="D417" s="308"/>
    </row>
    <row r="418" spans="1:4">
      <c r="A418" s="308"/>
      <c r="D418" s="308"/>
    </row>
    <row r="419" spans="1:4">
      <c r="A419" s="308"/>
      <c r="D419" s="308"/>
    </row>
    <row r="420" spans="1:4">
      <c r="A420" s="308"/>
      <c r="D420" s="308"/>
    </row>
    <row r="421" spans="1:4">
      <c r="A421" s="308"/>
      <c r="D421" s="308"/>
    </row>
    <row r="422" spans="1:4">
      <c r="A422" s="308"/>
      <c r="D422" s="308"/>
    </row>
    <row r="423" spans="1:4">
      <c r="A423" s="308"/>
      <c r="D423" s="308"/>
    </row>
    <row r="433" spans="1:4">
      <c r="A433" s="308"/>
      <c r="D433" s="308"/>
    </row>
    <row r="434" spans="1:4">
      <c r="A434" s="308"/>
      <c r="D434" s="308"/>
    </row>
    <row r="435" spans="1:4">
      <c r="A435" s="308"/>
      <c r="D435" s="308"/>
    </row>
    <row r="436" spans="1:4">
      <c r="A436" s="308"/>
      <c r="D436" s="308"/>
    </row>
    <row r="437" spans="1:4">
      <c r="A437" s="308"/>
      <c r="D437" s="308"/>
    </row>
    <row r="438" spans="1:4">
      <c r="A438" s="308"/>
      <c r="D438" s="308"/>
    </row>
    <row r="439" spans="1:4">
      <c r="A439" s="308"/>
      <c r="D439" s="308"/>
    </row>
    <row r="440" spans="1:4">
      <c r="A440" s="308"/>
      <c r="D440" s="308"/>
    </row>
    <row r="450" spans="1:4">
      <c r="A450" s="308"/>
      <c r="D450" s="308"/>
    </row>
    <row r="451" spans="1:4">
      <c r="A451" s="308"/>
      <c r="D451" s="308"/>
    </row>
    <row r="452" spans="1:4">
      <c r="A452" s="308"/>
      <c r="D452" s="308"/>
    </row>
    <row r="453" spans="1:4">
      <c r="A453" s="308"/>
      <c r="D453" s="308"/>
    </row>
    <row r="454" spans="1:4">
      <c r="A454" s="308"/>
      <c r="D454" s="308"/>
    </row>
    <row r="455" spans="1:4">
      <c r="A455" s="308"/>
      <c r="D455" s="308"/>
    </row>
    <row r="456" spans="1:4">
      <c r="A456" s="308"/>
      <c r="D456" s="308"/>
    </row>
    <row r="457" spans="1:4">
      <c r="A457" s="308"/>
      <c r="D457" s="308"/>
    </row>
    <row r="469" spans="1:4">
      <c r="A469" s="308"/>
      <c r="D469" s="308"/>
    </row>
    <row r="470" spans="1:4">
      <c r="A470" s="308"/>
      <c r="D470" s="308"/>
    </row>
    <row r="471" spans="1:4">
      <c r="A471" s="308"/>
      <c r="D471" s="308"/>
    </row>
    <row r="472" spans="1:4">
      <c r="A472" s="308"/>
      <c r="D472" s="308"/>
    </row>
    <row r="473" spans="1:4">
      <c r="A473" s="308"/>
      <c r="D473" s="308"/>
    </row>
    <row r="474" spans="1:4">
      <c r="A474" s="308"/>
      <c r="D474" s="308"/>
    </row>
    <row r="475" spans="1:4">
      <c r="A475" s="308"/>
      <c r="D475" s="308"/>
    </row>
    <row r="476" spans="1:4">
      <c r="A476" s="308"/>
      <c r="D476" s="308"/>
    </row>
    <row r="486" spans="1:4">
      <c r="A486" s="308"/>
      <c r="D486" s="308"/>
    </row>
    <row r="487" spans="1:4">
      <c r="A487" s="308"/>
      <c r="D487" s="308"/>
    </row>
    <row r="488" spans="1:4">
      <c r="A488" s="308"/>
      <c r="D488" s="308"/>
    </row>
    <row r="489" spans="1:4">
      <c r="A489" s="308"/>
      <c r="D489" s="308"/>
    </row>
    <row r="490" spans="1:4">
      <c r="A490" s="308"/>
      <c r="D490" s="308"/>
    </row>
    <row r="491" spans="1:4">
      <c r="A491" s="308"/>
      <c r="D491" s="308"/>
    </row>
    <row r="492" spans="1:4">
      <c r="A492" s="308"/>
      <c r="D492" s="308"/>
    </row>
    <row r="493" spans="1:4">
      <c r="A493" s="308"/>
      <c r="D493" s="308"/>
    </row>
    <row r="503" spans="1:4">
      <c r="A503" s="308"/>
      <c r="D503" s="308"/>
    </row>
    <row r="504" spans="1:4">
      <c r="A504" s="308"/>
      <c r="D504" s="308"/>
    </row>
    <row r="505" spans="1:4">
      <c r="A505" s="308"/>
      <c r="D505" s="308"/>
    </row>
    <row r="506" spans="1:4">
      <c r="A506" s="308"/>
      <c r="D506" s="308"/>
    </row>
    <row r="507" spans="1:4">
      <c r="A507" s="308"/>
      <c r="D507" s="308"/>
    </row>
    <row r="508" spans="1:4">
      <c r="A508" s="308"/>
      <c r="D508" s="308"/>
    </row>
    <row r="509" spans="1:4">
      <c r="A509" s="308"/>
      <c r="D509" s="308"/>
    </row>
    <row r="510" spans="1:4">
      <c r="A510" s="308"/>
      <c r="D510" s="308"/>
    </row>
    <row r="520" spans="1:4">
      <c r="A520" s="308"/>
      <c r="D520" s="308"/>
    </row>
    <row r="521" spans="1:4">
      <c r="A521" s="308"/>
      <c r="D521" s="308"/>
    </row>
    <row r="522" spans="1:4">
      <c r="A522" s="308"/>
      <c r="D522" s="308"/>
    </row>
    <row r="523" spans="1:4">
      <c r="A523" s="308"/>
      <c r="D523" s="308"/>
    </row>
    <row r="524" spans="1:4">
      <c r="A524" s="308"/>
      <c r="D524" s="308"/>
    </row>
    <row r="525" spans="1:4">
      <c r="A525" s="308"/>
      <c r="D525" s="308"/>
    </row>
    <row r="526" spans="1:4">
      <c r="A526" s="308"/>
      <c r="D526" s="308"/>
    </row>
    <row r="527" spans="1:4">
      <c r="A527" s="308"/>
      <c r="D527" s="308"/>
    </row>
    <row r="537" spans="1:4">
      <c r="A537" s="308"/>
      <c r="D537" s="308"/>
    </row>
    <row r="538" spans="1:4">
      <c r="A538" s="308"/>
      <c r="D538" s="308"/>
    </row>
    <row r="539" spans="1:4">
      <c r="A539" s="308"/>
      <c r="D539" s="308"/>
    </row>
    <row r="540" spans="1:4">
      <c r="A540" s="308"/>
      <c r="D540" s="308"/>
    </row>
    <row r="541" spans="1:4">
      <c r="A541" s="308"/>
      <c r="D541" s="308"/>
    </row>
    <row r="542" spans="1:4">
      <c r="A542" s="308"/>
      <c r="D542" s="308"/>
    </row>
    <row r="543" spans="1:4">
      <c r="A543" s="308"/>
      <c r="D543" s="308"/>
    </row>
    <row r="544" spans="1:4">
      <c r="A544" s="308"/>
      <c r="D544" s="308"/>
    </row>
    <row r="554" spans="1:4">
      <c r="A554" s="308"/>
      <c r="D554" s="308"/>
    </row>
    <row r="555" spans="1:4">
      <c r="A555" s="308"/>
      <c r="D555" s="308"/>
    </row>
    <row r="556" spans="1:4">
      <c r="A556" s="308"/>
      <c r="D556" s="308"/>
    </row>
    <row r="557" spans="1:4">
      <c r="A557" s="308"/>
      <c r="D557" s="308"/>
    </row>
    <row r="558" spans="1:4">
      <c r="A558" s="308"/>
      <c r="D558" s="308"/>
    </row>
    <row r="559" spans="1:4">
      <c r="A559" s="308"/>
      <c r="D559" s="308"/>
    </row>
    <row r="560" spans="1:4">
      <c r="A560" s="308"/>
      <c r="D560" s="308"/>
    </row>
    <row r="561" spans="1:4">
      <c r="A561" s="308"/>
      <c r="D561" s="308"/>
    </row>
    <row r="571" spans="1:4">
      <c r="A571" s="308"/>
      <c r="D571" s="308"/>
    </row>
    <row r="572" spans="1:4">
      <c r="A572" s="308"/>
      <c r="D572" s="308"/>
    </row>
    <row r="573" spans="1:4">
      <c r="A573" s="308"/>
      <c r="D573" s="308"/>
    </row>
    <row r="574" spans="1:4">
      <c r="A574" s="308"/>
      <c r="D574" s="308"/>
    </row>
    <row r="575" spans="1:4">
      <c r="A575" s="308"/>
      <c r="D575" s="308"/>
    </row>
    <row r="576" spans="1:4">
      <c r="A576" s="308"/>
      <c r="D576" s="308"/>
    </row>
    <row r="577" spans="1:4">
      <c r="A577" s="308"/>
      <c r="D577" s="308"/>
    </row>
    <row r="578" spans="1:4">
      <c r="A578" s="308"/>
      <c r="D578" s="308"/>
    </row>
    <row r="588" spans="1:4">
      <c r="A588" s="308"/>
      <c r="D588" s="308"/>
    </row>
    <row r="589" spans="1:4">
      <c r="A589" s="308"/>
      <c r="D589" s="308"/>
    </row>
    <row r="590" spans="1:4">
      <c r="A590" s="308"/>
      <c r="D590" s="308"/>
    </row>
    <row r="591" spans="1:4">
      <c r="A591" s="308"/>
      <c r="D591" s="308"/>
    </row>
    <row r="592" spans="1:4">
      <c r="A592" s="308"/>
      <c r="D592" s="308"/>
    </row>
    <row r="593" spans="1:4">
      <c r="A593" s="308"/>
      <c r="D593" s="308"/>
    </row>
    <row r="594" spans="1:4">
      <c r="A594" s="308"/>
      <c r="D594" s="308"/>
    </row>
    <row r="595" spans="1:4">
      <c r="A595" s="308"/>
      <c r="D595" s="308"/>
    </row>
    <row r="605" spans="1:4">
      <c r="A605" s="308"/>
      <c r="D605" s="308"/>
    </row>
    <row r="606" spans="1:4">
      <c r="A606" s="308"/>
      <c r="D606" s="308"/>
    </row>
    <row r="607" spans="1:4">
      <c r="A607" s="308"/>
      <c r="D607" s="308"/>
    </row>
    <row r="608" spans="1:4">
      <c r="A608" s="308"/>
      <c r="D608" s="308"/>
    </row>
    <row r="609" spans="1:4">
      <c r="A609" s="308"/>
      <c r="D609" s="308"/>
    </row>
    <row r="610" spans="1:4">
      <c r="A610" s="308"/>
      <c r="D610" s="308"/>
    </row>
    <row r="611" spans="1:4">
      <c r="A611" s="308"/>
      <c r="D611" s="308"/>
    </row>
    <row r="612" spans="1:4">
      <c r="A612" s="308"/>
      <c r="D612" s="308"/>
    </row>
    <row r="622" spans="1:4">
      <c r="A622" s="308"/>
      <c r="D622" s="308"/>
    </row>
    <row r="623" spans="1:4">
      <c r="A623" s="308"/>
      <c r="D623" s="308"/>
    </row>
    <row r="624" spans="1:4">
      <c r="A624" s="308"/>
      <c r="D624" s="308"/>
    </row>
    <row r="625" spans="1:4">
      <c r="A625" s="308"/>
      <c r="D625" s="308"/>
    </row>
    <row r="626" spans="1:4">
      <c r="A626" s="308"/>
      <c r="D626" s="308"/>
    </row>
    <row r="627" spans="1:4">
      <c r="A627" s="308"/>
      <c r="D627" s="308"/>
    </row>
    <row r="628" spans="1:4">
      <c r="A628" s="308"/>
      <c r="D628" s="308"/>
    </row>
    <row r="629" spans="1:4">
      <c r="A629" s="308"/>
      <c r="D629" s="308"/>
    </row>
    <row r="641" spans="1:4">
      <c r="A641" s="308"/>
      <c r="D641" s="308"/>
    </row>
    <row r="642" spans="1:4">
      <c r="A642" s="308"/>
      <c r="D642" s="308"/>
    </row>
    <row r="643" spans="1:4">
      <c r="A643" s="308"/>
      <c r="D643" s="308"/>
    </row>
    <row r="644" spans="1:4">
      <c r="A644" s="308"/>
      <c r="D644" s="308"/>
    </row>
    <row r="645" spans="1:4">
      <c r="A645" s="308"/>
      <c r="D645" s="308"/>
    </row>
    <row r="646" spans="1:4">
      <c r="A646" s="308"/>
      <c r="D646" s="308"/>
    </row>
    <row r="647" spans="1:4">
      <c r="A647" s="308"/>
      <c r="D647" s="308"/>
    </row>
    <row r="648" spans="1:4">
      <c r="A648" s="308"/>
      <c r="D648" s="308"/>
    </row>
    <row r="649" spans="1:4">
      <c r="A649" s="308"/>
      <c r="D649" s="308"/>
    </row>
    <row r="650" spans="1:4">
      <c r="A650" s="308"/>
      <c r="D650" s="308"/>
    </row>
    <row r="658" spans="1:4">
      <c r="A658" s="308"/>
      <c r="D658" s="308"/>
    </row>
    <row r="659" spans="1:4">
      <c r="A659" s="308"/>
      <c r="D659" s="308"/>
    </row>
    <row r="660" spans="1:4">
      <c r="A660" s="308"/>
      <c r="D660" s="308"/>
    </row>
    <row r="661" spans="1:4">
      <c r="A661" s="308"/>
      <c r="D661" s="308"/>
    </row>
    <row r="662" spans="1:4">
      <c r="A662" s="308"/>
      <c r="D662" s="308"/>
    </row>
    <row r="663" spans="1:4">
      <c r="A663" s="308"/>
      <c r="D663" s="308"/>
    </row>
    <row r="664" spans="1:4">
      <c r="A664" s="308"/>
      <c r="D664" s="308"/>
    </row>
    <row r="665" spans="1:4">
      <c r="A665" s="308"/>
      <c r="D665" s="308"/>
    </row>
    <row r="666" spans="1:4">
      <c r="A666" s="308"/>
      <c r="D666" s="308"/>
    </row>
    <row r="667" spans="1:4">
      <c r="A667" s="308"/>
      <c r="D667" s="308"/>
    </row>
    <row r="675" spans="1:4">
      <c r="A675" s="308"/>
      <c r="D675" s="308"/>
    </row>
    <row r="676" spans="1:4">
      <c r="A676" s="308"/>
      <c r="D676" s="308"/>
    </row>
    <row r="677" spans="1:4">
      <c r="A677" s="308"/>
      <c r="D677" s="308"/>
    </row>
    <row r="678" spans="1:4">
      <c r="A678" s="308"/>
      <c r="D678" s="308"/>
    </row>
    <row r="679" spans="1:4">
      <c r="A679" s="308"/>
      <c r="D679" s="308"/>
    </row>
    <row r="680" spans="1:4">
      <c r="A680" s="308"/>
      <c r="D680" s="308"/>
    </row>
    <row r="681" spans="1:4">
      <c r="A681" s="308"/>
      <c r="D681" s="308"/>
    </row>
    <row r="682" spans="1:4">
      <c r="A682" s="308"/>
      <c r="D682" s="308"/>
    </row>
    <row r="683" spans="1:4">
      <c r="A683" s="308"/>
      <c r="D683" s="308"/>
    </row>
    <row r="684" spans="1:4">
      <c r="A684" s="308"/>
      <c r="D684" s="308"/>
    </row>
    <row r="694" spans="1:4">
      <c r="A694" s="308"/>
      <c r="D694" s="308"/>
    </row>
    <row r="695" spans="1:4">
      <c r="A695" s="308"/>
      <c r="D695" s="308"/>
    </row>
    <row r="696" spans="1:4">
      <c r="A696" s="308"/>
      <c r="D696" s="308"/>
    </row>
    <row r="697" spans="1:4">
      <c r="A697" s="308"/>
      <c r="D697" s="308"/>
    </row>
    <row r="698" spans="1:4">
      <c r="A698" s="308"/>
      <c r="D698" s="308"/>
    </row>
    <row r="699" spans="1:4">
      <c r="A699" s="308"/>
      <c r="D699" s="308"/>
    </row>
    <row r="700" spans="1:4">
      <c r="A700" s="308"/>
      <c r="D700" s="308"/>
    </row>
    <row r="701" spans="1:4">
      <c r="A701" s="308"/>
      <c r="D701" s="308"/>
    </row>
    <row r="702" spans="1:4">
      <c r="A702" s="308"/>
      <c r="D702" s="308"/>
    </row>
    <row r="703" spans="1:4">
      <c r="A703" s="308"/>
      <c r="D703" s="308"/>
    </row>
    <row r="711" spans="1:4">
      <c r="A711" s="308"/>
      <c r="D711" s="308"/>
    </row>
    <row r="712" spans="1:4">
      <c r="A712" s="308"/>
      <c r="D712" s="308"/>
    </row>
    <row r="713" spans="1:4">
      <c r="A713" s="308"/>
      <c r="D713" s="308"/>
    </row>
    <row r="714" spans="1:4">
      <c r="A714" s="308"/>
      <c r="D714" s="308"/>
    </row>
    <row r="715" spans="1:4">
      <c r="A715" s="308"/>
      <c r="D715" s="308"/>
    </row>
    <row r="716" spans="1:4">
      <c r="A716" s="308"/>
      <c r="D716" s="308"/>
    </row>
    <row r="717" spans="1:4">
      <c r="A717" s="308"/>
      <c r="D717" s="308"/>
    </row>
    <row r="718" spans="1:4">
      <c r="A718" s="308"/>
      <c r="D718" s="308"/>
    </row>
    <row r="730" spans="1:4">
      <c r="A730" s="308"/>
      <c r="D730" s="308"/>
    </row>
    <row r="731" spans="1:4">
      <c r="A731" s="308"/>
      <c r="D731" s="308"/>
    </row>
    <row r="732" spans="1:4">
      <c r="A732" s="308"/>
      <c r="D732" s="308"/>
    </row>
    <row r="733" spans="1:4">
      <c r="A733" s="308"/>
      <c r="D733" s="308"/>
    </row>
    <row r="734" spans="1:4">
      <c r="A734" s="308"/>
      <c r="D734" s="308"/>
    </row>
    <row r="735" spans="1:4">
      <c r="A735" s="308"/>
      <c r="D735" s="308"/>
    </row>
    <row r="736" spans="1:4">
      <c r="A736" s="308"/>
      <c r="D736" s="308"/>
    </row>
    <row r="737" spans="1:4">
      <c r="A737" s="308"/>
      <c r="D737" s="308"/>
    </row>
    <row r="749" spans="1:4">
      <c r="A749" s="308"/>
      <c r="D749" s="308"/>
    </row>
    <row r="750" spans="1:4">
      <c r="A750" s="308"/>
      <c r="D750" s="308"/>
    </row>
    <row r="751" spans="1:4">
      <c r="A751" s="308"/>
      <c r="D751" s="308"/>
    </row>
    <row r="752" spans="1:4">
      <c r="A752" s="308"/>
      <c r="D752" s="308"/>
    </row>
    <row r="753" spans="1:4">
      <c r="A753" s="308"/>
      <c r="D753" s="308"/>
    </row>
    <row r="754" spans="1:4">
      <c r="A754" s="308"/>
      <c r="D754" s="308"/>
    </row>
    <row r="755" spans="1:4">
      <c r="A755" s="308"/>
      <c r="D755" s="308"/>
    </row>
    <row r="756" spans="1:4">
      <c r="A756" s="308"/>
      <c r="D756" s="308"/>
    </row>
    <row r="766" spans="1:4">
      <c r="A766" s="308"/>
      <c r="D766" s="308"/>
    </row>
    <row r="767" spans="1:4">
      <c r="A767" s="308"/>
      <c r="D767" s="308"/>
    </row>
    <row r="768" spans="1:4">
      <c r="A768" s="308"/>
      <c r="D768" s="308"/>
    </row>
    <row r="769" spans="1:4">
      <c r="A769" s="308"/>
      <c r="D769" s="308"/>
    </row>
    <row r="770" spans="1:4">
      <c r="A770" s="308"/>
      <c r="D770" s="308"/>
    </row>
    <row r="771" spans="1:4">
      <c r="A771" s="308"/>
      <c r="D771" s="308"/>
    </row>
    <row r="772" spans="1:4">
      <c r="A772" s="308"/>
      <c r="D772" s="308"/>
    </row>
    <row r="773" spans="1:4">
      <c r="A773" s="308"/>
      <c r="D773" s="308"/>
    </row>
    <row r="783" spans="1:4">
      <c r="A783" s="308"/>
      <c r="D783" s="308"/>
    </row>
    <row r="784" spans="1:4">
      <c r="A784" s="308"/>
      <c r="D784" s="308"/>
    </row>
    <row r="785" spans="1:4">
      <c r="A785" s="308"/>
      <c r="D785" s="308"/>
    </row>
    <row r="786" spans="1:4">
      <c r="A786" s="308"/>
      <c r="D786" s="308"/>
    </row>
    <row r="787" spans="1:4">
      <c r="A787" s="308"/>
      <c r="D787" s="308"/>
    </row>
    <row r="788" spans="1:4">
      <c r="A788" s="308"/>
      <c r="D788" s="308"/>
    </row>
    <row r="789" spans="1:4">
      <c r="A789" s="308"/>
      <c r="D789" s="308"/>
    </row>
    <row r="790" spans="1:4">
      <c r="A790" s="308"/>
      <c r="D790" s="308"/>
    </row>
    <row r="800" spans="1:4">
      <c r="A800" s="308"/>
      <c r="D800" s="308"/>
    </row>
    <row r="801" spans="1:4">
      <c r="A801" s="308"/>
      <c r="D801" s="308"/>
    </row>
    <row r="802" spans="1:4">
      <c r="A802" s="308"/>
      <c r="D802" s="308"/>
    </row>
    <row r="803" spans="1:4">
      <c r="A803" s="308"/>
      <c r="D803" s="308"/>
    </row>
    <row r="804" spans="1:4">
      <c r="A804" s="308"/>
      <c r="D804" s="308"/>
    </row>
    <row r="805" spans="1:4">
      <c r="A805" s="308"/>
      <c r="D805" s="308"/>
    </row>
    <row r="806" spans="1:4">
      <c r="A806" s="308"/>
      <c r="D806" s="308"/>
    </row>
    <row r="807" spans="1:4">
      <c r="A807" s="308"/>
      <c r="D807" s="308"/>
    </row>
  </sheetData>
  <sheetProtection algorithmName="SHA-512" hashValue="IQsm7rLlPVmUnIZ7+LrzJUg1WgZRbPsEWrZhxlg75HB2uJW3nYo07oxoqbd026LbpWxTtcl6MVl8Gy4et9uhLw==" saltValue="4IhR8J7DewSW64sNMOue6A==" spinCount="100000" sheet="1" objects="1" scenarios="1"/>
  <sortState ref="C6:C10">
    <sortCondition ref="C6"/>
  </sortState>
  <printOptions horizontalCentered="1"/>
  <pageMargins left="0.78749999999999998" right="0.39374999999999999" top="0.39374999999999999" bottom="0.78749999999999998" header="0.51180555555555551" footer="0.39374999999999999"/>
  <pageSetup paperSize="9" scale="85" fitToHeight="0" orientation="portrait" r:id="rId1"/>
  <headerFooter alignWithMargins="0">
    <oddFooter>&amp;C&amp;"Arial,Standard"&amp;F / 
&amp;A&amp;R&amp;"Arial,Standard"Seite &amp;P von &amp;N&amp;L&amp;"Arial,Standard"Gedruckt am: &amp;D_x000D_&amp;1#&amp;"Arial"&amp;10 [Internal]</oddFooter>
  </headerFooter>
  <ignoredErrors>
    <ignoredError sqref="B23 B25"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08"/>
  <sheetViews>
    <sheetView workbookViewId="0">
      <selection activeCell="A2" sqref="A2"/>
    </sheetView>
  </sheetViews>
  <sheetFormatPr baseColWidth="10" defaultColWidth="11.42578125" defaultRowHeight="12.75"/>
  <cols>
    <col min="1" max="1" width="1.7109375" style="7" customWidth="1"/>
    <col min="2" max="2" width="110.7109375" style="107" customWidth="1"/>
    <col min="3" max="3" width="1.7109375" style="7" customWidth="1"/>
    <col min="4" max="16384" width="11.42578125" style="107"/>
  </cols>
  <sheetData>
    <row r="1" spans="1:3" ht="63" customHeight="1">
      <c r="A1" s="4"/>
      <c r="B1" s="304" t="s">
        <v>754</v>
      </c>
      <c r="C1" s="4"/>
    </row>
    <row r="2" spans="1:3" s="225" customFormat="1">
      <c r="A2" s="3"/>
      <c r="B2" s="245"/>
      <c r="C2" s="3"/>
    </row>
    <row r="3" spans="1:3" ht="19.5" customHeight="1" thickBot="1">
      <c r="A3" s="3"/>
      <c r="B3" s="236" t="s">
        <v>755</v>
      </c>
      <c r="C3" s="3"/>
    </row>
    <row r="4" spans="1:3" ht="217.5" thickBot="1">
      <c r="A4" s="3"/>
      <c r="B4" s="221" t="s">
        <v>854</v>
      </c>
      <c r="C4" s="3"/>
    </row>
    <row r="5" spans="1:3" ht="13.5" thickBot="1">
      <c r="A5" s="3"/>
      <c r="C5" s="3"/>
    </row>
    <row r="6" spans="1:3" ht="51">
      <c r="B6" s="171" t="s">
        <v>853</v>
      </c>
    </row>
    <row r="7" spans="1:3" ht="63.75">
      <c r="B7" s="222" t="s">
        <v>824</v>
      </c>
    </row>
    <row r="8" spans="1:3" ht="306">
      <c r="B8" s="222" t="s">
        <v>852</v>
      </c>
    </row>
    <row r="9" spans="1:3" ht="408">
      <c r="B9" s="222" t="s">
        <v>1019</v>
      </c>
    </row>
    <row r="10" spans="1:3" ht="306">
      <c r="B10" s="222" t="s">
        <v>825</v>
      </c>
    </row>
    <row r="11" spans="1:3" ht="281.25" thickBot="1">
      <c r="A11" s="8"/>
      <c r="B11" s="223" t="s">
        <v>826</v>
      </c>
      <c r="C11" s="8"/>
    </row>
    <row r="12" spans="1:3">
      <c r="A12" s="8"/>
      <c r="C12" s="8"/>
    </row>
    <row r="13" spans="1:3">
      <c r="A13" s="8"/>
      <c r="C13" s="8"/>
    </row>
    <row r="14" spans="1:3">
      <c r="A14" s="4"/>
      <c r="C14" s="4"/>
    </row>
    <row r="16" spans="1:3">
      <c r="A16" s="5"/>
      <c r="C16" s="5"/>
    </row>
    <row r="17" spans="1:3">
      <c r="A17" s="8"/>
      <c r="C17" s="8"/>
    </row>
    <row r="18" spans="1:3">
      <c r="A18" s="8"/>
      <c r="C18" s="8"/>
    </row>
    <row r="19" spans="1:3">
      <c r="A19" s="8"/>
      <c r="C19" s="8"/>
    </row>
    <row r="20" spans="1:3">
      <c r="A20" s="8"/>
      <c r="C20" s="8"/>
    </row>
    <row r="21" spans="1:3">
      <c r="A21" s="8"/>
      <c r="C21" s="8"/>
    </row>
    <row r="22" spans="1:3">
      <c r="A22" s="8"/>
      <c r="C22" s="8"/>
    </row>
    <row r="23" spans="1:3">
      <c r="A23" s="8"/>
      <c r="C23" s="8"/>
    </row>
    <row r="24" spans="1:3">
      <c r="A24" s="8"/>
      <c r="C24" s="8"/>
    </row>
    <row r="25" spans="1:3">
      <c r="A25" s="8"/>
      <c r="C25" s="8"/>
    </row>
    <row r="26" spans="1:3">
      <c r="A26" s="8"/>
      <c r="C26" s="8"/>
    </row>
    <row r="30" spans="1:3">
      <c r="A30" s="239"/>
      <c r="C30" s="239"/>
    </row>
    <row r="36" spans="1:3">
      <c r="A36" s="239"/>
      <c r="C36" s="239"/>
    </row>
    <row r="38" spans="1:3">
      <c r="A38" s="8"/>
      <c r="C38" s="8"/>
    </row>
    <row r="39" spans="1:3">
      <c r="A39" s="8"/>
      <c r="C39" s="8"/>
    </row>
    <row r="40" spans="1:3">
      <c r="A40" s="8"/>
      <c r="C40" s="8"/>
    </row>
    <row r="41" spans="1:3">
      <c r="A41" s="8"/>
      <c r="C41" s="8"/>
    </row>
    <row r="42" spans="1:3">
      <c r="A42" s="8"/>
      <c r="C42" s="8"/>
    </row>
    <row r="43" spans="1:3">
      <c r="A43" s="8"/>
      <c r="C43" s="8"/>
    </row>
    <row r="44" spans="1:3">
      <c r="A44" s="8"/>
      <c r="C44" s="8"/>
    </row>
    <row r="45" spans="1:3">
      <c r="A45" s="8"/>
      <c r="C45" s="8"/>
    </row>
    <row r="50" spans="1:3">
      <c r="A50" s="239"/>
      <c r="C50" s="239"/>
    </row>
    <row r="56" spans="1:3">
      <c r="A56" s="8"/>
      <c r="C56" s="8"/>
    </row>
    <row r="57" spans="1:3">
      <c r="A57" s="8"/>
      <c r="C57" s="8"/>
    </row>
    <row r="58" spans="1:3">
      <c r="A58" s="8"/>
      <c r="C58" s="8"/>
    </row>
    <row r="59" spans="1:3">
      <c r="A59" s="8"/>
      <c r="C59" s="8"/>
    </row>
    <row r="60" spans="1:3">
      <c r="A60" s="8"/>
      <c r="C60" s="8"/>
    </row>
    <row r="61" spans="1:3">
      <c r="A61" s="8"/>
      <c r="C61" s="8"/>
    </row>
    <row r="62" spans="1:3">
      <c r="A62" s="8"/>
      <c r="C62" s="8"/>
    </row>
    <row r="63" spans="1:3">
      <c r="A63" s="8"/>
      <c r="C63" s="8"/>
    </row>
    <row r="64" spans="1:3">
      <c r="A64" s="8"/>
      <c r="C64" s="8"/>
    </row>
    <row r="70" spans="1:3">
      <c r="A70" s="8"/>
      <c r="C70" s="8"/>
    </row>
    <row r="71" spans="1:3">
      <c r="A71" s="8"/>
      <c r="C71" s="8"/>
    </row>
    <row r="72" spans="1:3">
      <c r="A72" s="8"/>
      <c r="C72" s="8"/>
    </row>
    <row r="73" spans="1:3">
      <c r="A73" s="8"/>
      <c r="C73" s="8"/>
    </row>
    <row r="74" spans="1:3">
      <c r="A74" s="8"/>
      <c r="C74" s="8"/>
    </row>
    <row r="75" spans="1:3">
      <c r="A75" s="8"/>
      <c r="C75" s="8"/>
    </row>
    <row r="77" spans="1:3">
      <c r="A77" s="301"/>
      <c r="C77" s="301"/>
    </row>
    <row r="83" spans="1:3">
      <c r="A83" s="8"/>
      <c r="C83" s="8"/>
    </row>
    <row r="84" spans="1:3">
      <c r="A84" s="8"/>
      <c r="C84" s="8"/>
    </row>
    <row r="85" spans="1:3">
      <c r="A85" s="8"/>
      <c r="C85" s="8"/>
    </row>
    <row r="86" spans="1:3">
      <c r="A86" s="8"/>
      <c r="C86" s="8"/>
    </row>
    <row r="87" spans="1:3">
      <c r="A87" s="5"/>
      <c r="C87" s="5"/>
    </row>
    <row r="97" spans="1:3">
      <c r="A97" s="8"/>
      <c r="C97" s="8"/>
    </row>
    <row r="98" spans="1:3">
      <c r="A98" s="8"/>
      <c r="C98" s="8"/>
    </row>
    <row r="99" spans="1:3">
      <c r="A99" s="8"/>
      <c r="C99" s="8"/>
    </row>
    <row r="100" spans="1:3">
      <c r="A100" s="8"/>
      <c r="C100" s="8"/>
    </row>
    <row r="101" spans="1:3">
      <c r="A101" s="8"/>
      <c r="C101" s="8"/>
    </row>
    <row r="102" spans="1:3">
      <c r="A102" s="8"/>
      <c r="C102" s="8"/>
    </row>
    <row r="103" spans="1:3">
      <c r="A103" s="8"/>
      <c r="C103" s="8"/>
    </row>
    <row r="104" spans="1:3">
      <c r="A104" s="8"/>
      <c r="C104" s="8"/>
    </row>
    <row r="111" spans="1:3">
      <c r="A111" s="8"/>
      <c r="C111" s="8"/>
    </row>
    <row r="112" spans="1:3">
      <c r="A112" s="8"/>
      <c r="C112" s="8"/>
    </row>
    <row r="113" spans="1:3">
      <c r="A113" s="8"/>
      <c r="C113" s="8"/>
    </row>
    <row r="114" spans="1:3">
      <c r="A114" s="8"/>
      <c r="C114" s="8"/>
    </row>
    <row r="115" spans="1:3">
      <c r="A115" s="8"/>
      <c r="C115" s="8"/>
    </row>
    <row r="116" spans="1:3">
      <c r="A116" s="8"/>
      <c r="C116" s="8"/>
    </row>
    <row r="126" spans="1:3">
      <c r="A126" s="8"/>
      <c r="C126" s="8"/>
    </row>
    <row r="127" spans="1:3">
      <c r="A127" s="8"/>
      <c r="C127" s="8"/>
    </row>
    <row r="128" spans="1:3">
      <c r="A128" s="8"/>
      <c r="C128" s="8"/>
    </row>
    <row r="129" spans="1:3">
      <c r="A129" s="8"/>
      <c r="C129" s="8"/>
    </row>
    <row r="130" spans="1:3">
      <c r="A130" s="8"/>
      <c r="C130" s="8"/>
    </row>
    <row r="131" spans="1:3">
      <c r="A131" s="8"/>
      <c r="C131" s="8"/>
    </row>
    <row r="132" spans="1:3">
      <c r="A132" s="8"/>
      <c r="C132" s="8"/>
    </row>
    <row r="133" spans="1:3">
      <c r="A133" s="8"/>
      <c r="C133" s="8"/>
    </row>
    <row r="143" spans="1:3">
      <c r="A143" s="8"/>
      <c r="C143" s="8"/>
    </row>
    <row r="144" spans="1:3">
      <c r="A144" s="8"/>
      <c r="C144" s="8"/>
    </row>
    <row r="145" spans="1:3">
      <c r="A145" s="8"/>
      <c r="C145" s="8"/>
    </row>
    <row r="146" spans="1:3">
      <c r="A146" s="8"/>
      <c r="C146" s="8"/>
    </row>
    <row r="147" spans="1:3">
      <c r="A147" s="8"/>
      <c r="C147" s="8"/>
    </row>
    <row r="148" spans="1:3">
      <c r="A148" s="8"/>
      <c r="C148" s="8"/>
    </row>
    <row r="149" spans="1:3">
      <c r="A149" s="8"/>
      <c r="C149" s="8"/>
    </row>
    <row r="150" spans="1:3">
      <c r="A150" s="8"/>
      <c r="C150" s="8"/>
    </row>
    <row r="160" spans="1:3">
      <c r="A160" s="8"/>
      <c r="C160" s="8"/>
    </row>
    <row r="161" spans="1:3">
      <c r="A161" s="8"/>
      <c r="C161" s="8"/>
    </row>
    <row r="162" spans="1:3">
      <c r="A162" s="8"/>
      <c r="C162" s="8"/>
    </row>
    <row r="163" spans="1:3">
      <c r="A163" s="8"/>
      <c r="C163" s="8"/>
    </row>
    <row r="164" spans="1:3">
      <c r="A164" s="8"/>
      <c r="C164" s="8"/>
    </row>
    <row r="165" spans="1:3">
      <c r="A165" s="8"/>
      <c r="C165" s="8"/>
    </row>
    <row r="166" spans="1:3">
      <c r="A166" s="8"/>
      <c r="C166" s="8"/>
    </row>
    <row r="167" spans="1:3">
      <c r="A167" s="8"/>
      <c r="C167" s="8"/>
    </row>
    <row r="179" spans="1:3">
      <c r="A179" s="8"/>
      <c r="C179" s="8"/>
    </row>
    <row r="180" spans="1:3">
      <c r="A180" s="8"/>
      <c r="C180" s="8"/>
    </row>
    <row r="181" spans="1:3">
      <c r="A181" s="8"/>
      <c r="C181" s="8"/>
    </row>
    <row r="182" spans="1:3">
      <c r="A182" s="8"/>
      <c r="C182" s="8"/>
    </row>
    <row r="183" spans="1:3">
      <c r="A183" s="8"/>
      <c r="C183" s="8"/>
    </row>
    <row r="184" spans="1:3">
      <c r="A184" s="8"/>
      <c r="C184" s="8"/>
    </row>
    <row r="185" spans="1:3">
      <c r="A185" s="8"/>
      <c r="C185" s="8"/>
    </row>
    <row r="186" spans="1:3">
      <c r="A186" s="8"/>
      <c r="C186" s="8"/>
    </row>
    <row r="196" spans="1:3">
      <c r="A196" s="8"/>
      <c r="C196" s="8"/>
    </row>
    <row r="197" spans="1:3">
      <c r="A197" s="8"/>
      <c r="C197" s="8"/>
    </row>
    <row r="198" spans="1:3">
      <c r="A198" s="8"/>
      <c r="C198" s="8"/>
    </row>
    <row r="199" spans="1:3">
      <c r="A199" s="8"/>
      <c r="C199" s="8"/>
    </row>
    <row r="200" spans="1:3">
      <c r="A200" s="8"/>
      <c r="C200" s="8"/>
    </row>
    <row r="201" spans="1:3">
      <c r="A201" s="8"/>
      <c r="C201" s="8"/>
    </row>
    <row r="202" spans="1:3">
      <c r="A202" s="8"/>
      <c r="C202" s="8"/>
    </row>
    <row r="203" spans="1:3">
      <c r="A203" s="8"/>
      <c r="C203" s="8"/>
    </row>
    <row r="213" spans="1:3">
      <c r="A213" s="8"/>
      <c r="C213" s="8"/>
    </row>
    <row r="214" spans="1:3">
      <c r="A214" s="8"/>
      <c r="C214" s="8"/>
    </row>
    <row r="215" spans="1:3">
      <c r="A215" s="8"/>
      <c r="C215" s="8"/>
    </row>
    <row r="216" spans="1:3">
      <c r="A216" s="8"/>
      <c r="C216" s="8"/>
    </row>
    <row r="217" spans="1:3">
      <c r="A217" s="8"/>
      <c r="C217" s="8"/>
    </row>
    <row r="218" spans="1:3">
      <c r="A218" s="8"/>
      <c r="C218" s="8"/>
    </row>
    <row r="219" spans="1:3">
      <c r="A219" s="8"/>
      <c r="C219" s="8"/>
    </row>
    <row r="220" spans="1:3">
      <c r="A220" s="8"/>
      <c r="C220" s="8"/>
    </row>
    <row r="230" spans="1:3">
      <c r="A230" s="8"/>
      <c r="C230" s="8"/>
    </row>
    <row r="231" spans="1:3">
      <c r="A231" s="8"/>
      <c r="C231" s="8"/>
    </row>
    <row r="232" spans="1:3">
      <c r="A232" s="8"/>
      <c r="C232" s="8"/>
    </row>
    <row r="233" spans="1:3">
      <c r="A233" s="8"/>
      <c r="C233" s="8"/>
    </row>
    <row r="234" spans="1:3">
      <c r="A234" s="8"/>
      <c r="C234" s="8"/>
    </row>
    <row r="235" spans="1:3">
      <c r="A235" s="8"/>
      <c r="C235" s="8"/>
    </row>
    <row r="236" spans="1:3">
      <c r="A236" s="8"/>
      <c r="C236" s="8"/>
    </row>
    <row r="237" spans="1:3">
      <c r="A237" s="8"/>
      <c r="C237" s="8"/>
    </row>
    <row r="247" spans="1:3">
      <c r="A247" s="8"/>
      <c r="C247" s="8"/>
    </row>
    <row r="248" spans="1:3">
      <c r="A248" s="8"/>
      <c r="C248" s="8"/>
    </row>
    <row r="249" spans="1:3">
      <c r="A249" s="8"/>
      <c r="C249" s="8"/>
    </row>
    <row r="250" spans="1:3">
      <c r="A250" s="8"/>
      <c r="C250" s="8"/>
    </row>
    <row r="251" spans="1:3">
      <c r="A251" s="8"/>
      <c r="C251" s="8"/>
    </row>
    <row r="252" spans="1:3">
      <c r="A252" s="8"/>
      <c r="C252" s="8"/>
    </row>
    <row r="253" spans="1:3">
      <c r="A253" s="8"/>
      <c r="C253" s="8"/>
    </row>
    <row r="254" spans="1:3">
      <c r="A254" s="8"/>
      <c r="C254" s="8"/>
    </row>
    <row r="264" spans="1:3">
      <c r="A264" s="8"/>
      <c r="C264" s="8"/>
    </row>
    <row r="265" spans="1:3">
      <c r="A265" s="8"/>
      <c r="C265" s="8"/>
    </row>
    <row r="266" spans="1:3">
      <c r="A266" s="8"/>
      <c r="C266" s="8"/>
    </row>
    <row r="267" spans="1:3">
      <c r="A267" s="8"/>
      <c r="C267" s="8"/>
    </row>
    <row r="268" spans="1:3">
      <c r="A268" s="8"/>
      <c r="C268" s="8"/>
    </row>
    <row r="269" spans="1:3">
      <c r="A269" s="8"/>
      <c r="C269" s="8"/>
    </row>
    <row r="270" spans="1:3">
      <c r="A270" s="8"/>
      <c r="C270" s="8"/>
    </row>
    <row r="271" spans="1:3">
      <c r="A271" s="8"/>
      <c r="C271" s="8"/>
    </row>
    <row r="281" spans="1:3">
      <c r="A281" s="8"/>
      <c r="C281" s="8"/>
    </row>
    <row r="282" spans="1:3">
      <c r="A282" s="8"/>
      <c r="C282" s="8"/>
    </row>
    <row r="283" spans="1:3">
      <c r="A283" s="8"/>
      <c r="C283" s="8"/>
    </row>
    <row r="284" spans="1:3">
      <c r="A284" s="8"/>
      <c r="C284" s="8"/>
    </row>
    <row r="285" spans="1:3">
      <c r="A285" s="8"/>
      <c r="C285" s="8"/>
    </row>
    <row r="286" spans="1:3">
      <c r="A286" s="8"/>
      <c r="C286" s="8"/>
    </row>
    <row r="287" spans="1:3">
      <c r="A287" s="8"/>
      <c r="C287" s="8"/>
    </row>
    <row r="288" spans="1:3">
      <c r="A288" s="8"/>
      <c r="C288" s="8"/>
    </row>
    <row r="298" spans="1:3">
      <c r="A298" s="8"/>
      <c r="C298" s="8"/>
    </row>
    <row r="299" spans="1:3">
      <c r="A299" s="8"/>
      <c r="C299" s="8"/>
    </row>
    <row r="300" spans="1:3">
      <c r="A300" s="8"/>
      <c r="C300" s="8"/>
    </row>
    <row r="301" spans="1:3">
      <c r="A301" s="8"/>
      <c r="C301" s="8"/>
    </row>
    <row r="302" spans="1:3">
      <c r="A302" s="8"/>
      <c r="C302" s="8"/>
    </row>
    <row r="303" spans="1:3">
      <c r="A303" s="8"/>
      <c r="C303" s="8"/>
    </row>
    <row r="304" spans="1:3">
      <c r="A304" s="8"/>
      <c r="C304" s="8"/>
    </row>
    <row r="305" spans="1:3">
      <c r="A305" s="8"/>
      <c r="C305" s="8"/>
    </row>
    <row r="315" spans="1:3">
      <c r="A315" s="8"/>
      <c r="C315" s="8"/>
    </row>
    <row r="316" spans="1:3">
      <c r="A316" s="8"/>
      <c r="C316" s="8"/>
    </row>
    <row r="317" spans="1:3">
      <c r="A317" s="8"/>
      <c r="C317" s="8"/>
    </row>
    <row r="318" spans="1:3">
      <c r="A318" s="8"/>
      <c r="C318" s="8"/>
    </row>
    <row r="319" spans="1:3">
      <c r="A319" s="8"/>
      <c r="C319" s="8"/>
    </row>
    <row r="320" spans="1:3">
      <c r="A320" s="8"/>
      <c r="C320" s="8"/>
    </row>
    <row r="321" spans="1:3">
      <c r="A321" s="8"/>
      <c r="C321" s="8"/>
    </row>
    <row r="322" spans="1:3">
      <c r="A322" s="8"/>
      <c r="C322" s="8"/>
    </row>
    <row r="332" spans="1:3">
      <c r="A332" s="8"/>
      <c r="C332" s="8"/>
    </row>
    <row r="333" spans="1:3">
      <c r="A333" s="8"/>
      <c r="C333" s="8"/>
    </row>
    <row r="334" spans="1:3">
      <c r="A334" s="8"/>
      <c r="C334" s="8"/>
    </row>
    <row r="335" spans="1:3">
      <c r="A335" s="8"/>
      <c r="C335" s="8"/>
    </row>
    <row r="336" spans="1:3">
      <c r="A336" s="8"/>
      <c r="C336" s="8"/>
    </row>
    <row r="337" spans="1:3">
      <c r="A337" s="8"/>
      <c r="C337" s="8"/>
    </row>
    <row r="338" spans="1:3">
      <c r="A338" s="8"/>
      <c r="C338" s="8"/>
    </row>
    <row r="339" spans="1:3">
      <c r="A339" s="8"/>
      <c r="C339" s="8"/>
    </row>
    <row r="349" spans="1:3">
      <c r="A349" s="8"/>
      <c r="C349" s="8"/>
    </row>
    <row r="350" spans="1:3">
      <c r="A350" s="8"/>
      <c r="C350" s="8"/>
    </row>
    <row r="351" spans="1:3">
      <c r="A351" s="8"/>
      <c r="C351" s="8"/>
    </row>
    <row r="352" spans="1:3">
      <c r="A352" s="8"/>
      <c r="C352" s="8"/>
    </row>
    <row r="353" spans="1:3">
      <c r="A353" s="8"/>
      <c r="C353" s="8"/>
    </row>
    <row r="354" spans="1:3">
      <c r="A354" s="8"/>
      <c r="C354" s="8"/>
    </row>
    <row r="355" spans="1:3">
      <c r="A355" s="8"/>
      <c r="C355" s="8"/>
    </row>
    <row r="356" spans="1:3">
      <c r="A356" s="8"/>
      <c r="C356" s="8"/>
    </row>
    <row r="366" spans="1:3">
      <c r="A366" s="8"/>
      <c r="C366" s="8"/>
    </row>
    <row r="367" spans="1:3">
      <c r="A367" s="8"/>
      <c r="C367" s="8"/>
    </row>
    <row r="368" spans="1:3">
      <c r="A368" s="8"/>
      <c r="C368" s="8"/>
    </row>
    <row r="369" spans="1:3">
      <c r="A369" s="8"/>
      <c r="C369" s="8"/>
    </row>
    <row r="370" spans="1:3">
      <c r="A370" s="8"/>
      <c r="C370" s="8"/>
    </row>
    <row r="371" spans="1:3">
      <c r="A371" s="8"/>
      <c r="C371" s="8"/>
    </row>
    <row r="372" spans="1:3">
      <c r="A372" s="8"/>
      <c r="C372" s="8"/>
    </row>
    <row r="373" spans="1:3">
      <c r="A373" s="8"/>
      <c r="C373" s="8"/>
    </row>
    <row r="383" spans="1:3">
      <c r="A383" s="8"/>
      <c r="C383" s="8"/>
    </row>
    <row r="384" spans="1:3">
      <c r="A384" s="8"/>
      <c r="C384" s="8"/>
    </row>
    <row r="385" spans="1:3">
      <c r="A385" s="8"/>
      <c r="C385" s="8"/>
    </row>
    <row r="386" spans="1:3">
      <c r="A386" s="8"/>
      <c r="C386" s="8"/>
    </row>
    <row r="387" spans="1:3">
      <c r="A387" s="8"/>
      <c r="C387" s="8"/>
    </row>
    <row r="388" spans="1:3">
      <c r="A388" s="8"/>
      <c r="C388" s="8"/>
    </row>
    <row r="389" spans="1:3">
      <c r="A389" s="8"/>
      <c r="C389" s="8"/>
    </row>
    <row r="390" spans="1:3">
      <c r="A390" s="8"/>
      <c r="C390" s="8"/>
    </row>
    <row r="400" spans="1:3">
      <c r="A400" s="8"/>
      <c r="C400" s="8"/>
    </row>
    <row r="401" spans="1:3">
      <c r="A401" s="8"/>
      <c r="C401" s="8"/>
    </row>
    <row r="402" spans="1:3">
      <c r="A402" s="8"/>
      <c r="C402" s="8"/>
    </row>
    <row r="403" spans="1:3">
      <c r="A403" s="8"/>
      <c r="C403" s="8"/>
    </row>
    <row r="404" spans="1:3">
      <c r="A404" s="8"/>
      <c r="C404" s="8"/>
    </row>
    <row r="405" spans="1:3">
      <c r="A405" s="8"/>
      <c r="C405" s="8"/>
    </row>
    <row r="406" spans="1:3">
      <c r="A406" s="8"/>
      <c r="C406" s="8"/>
    </row>
    <row r="407" spans="1:3">
      <c r="A407" s="8"/>
      <c r="C407" s="8"/>
    </row>
    <row r="417" spans="1:3">
      <c r="A417" s="8"/>
      <c r="C417" s="8"/>
    </row>
    <row r="418" spans="1:3">
      <c r="A418" s="8"/>
      <c r="C418" s="8"/>
    </row>
    <row r="419" spans="1:3">
      <c r="A419" s="8"/>
      <c r="C419" s="8"/>
    </row>
    <row r="420" spans="1:3">
      <c r="A420" s="8"/>
      <c r="C420" s="8"/>
    </row>
    <row r="421" spans="1:3">
      <c r="A421" s="8"/>
      <c r="C421" s="8"/>
    </row>
    <row r="422" spans="1:3">
      <c r="A422" s="8"/>
      <c r="C422" s="8"/>
    </row>
    <row r="423" spans="1:3">
      <c r="A423" s="8"/>
      <c r="C423" s="8"/>
    </row>
    <row r="424" spans="1:3">
      <c r="A424" s="8"/>
      <c r="C424" s="8"/>
    </row>
    <row r="434" spans="1:3">
      <c r="A434" s="8"/>
      <c r="C434" s="8"/>
    </row>
    <row r="435" spans="1:3">
      <c r="A435" s="8"/>
      <c r="C435" s="8"/>
    </row>
    <row r="436" spans="1:3">
      <c r="A436" s="8"/>
      <c r="C436" s="8"/>
    </row>
    <row r="437" spans="1:3">
      <c r="A437" s="8"/>
      <c r="C437" s="8"/>
    </row>
    <row r="438" spans="1:3">
      <c r="A438" s="8"/>
      <c r="C438" s="8"/>
    </row>
    <row r="439" spans="1:3">
      <c r="A439" s="8"/>
      <c r="C439" s="8"/>
    </row>
    <row r="440" spans="1:3">
      <c r="A440" s="8"/>
      <c r="C440" s="8"/>
    </row>
    <row r="441" spans="1:3">
      <c r="A441" s="8"/>
      <c r="C441" s="8"/>
    </row>
    <row r="451" spans="1:3">
      <c r="A451" s="8"/>
      <c r="C451" s="8"/>
    </row>
    <row r="452" spans="1:3">
      <c r="A452" s="8"/>
      <c r="C452" s="8"/>
    </row>
    <row r="453" spans="1:3">
      <c r="A453" s="8"/>
      <c r="C453" s="8"/>
    </row>
    <row r="454" spans="1:3">
      <c r="A454" s="8"/>
      <c r="C454" s="8"/>
    </row>
    <row r="455" spans="1:3">
      <c r="A455" s="8"/>
      <c r="C455" s="8"/>
    </row>
    <row r="456" spans="1:3">
      <c r="A456" s="8"/>
      <c r="C456" s="8"/>
    </row>
    <row r="457" spans="1:3">
      <c r="A457" s="8"/>
      <c r="C457" s="8"/>
    </row>
    <row r="458" spans="1:3">
      <c r="A458" s="8"/>
      <c r="C458" s="8"/>
    </row>
    <row r="470" spans="1:3">
      <c r="A470" s="8"/>
      <c r="C470" s="8"/>
    </row>
    <row r="471" spans="1:3">
      <c r="A471" s="8"/>
      <c r="C471" s="8"/>
    </row>
    <row r="472" spans="1:3">
      <c r="A472" s="8"/>
      <c r="C472" s="8"/>
    </row>
    <row r="473" spans="1:3">
      <c r="A473" s="8"/>
      <c r="C473" s="8"/>
    </row>
    <row r="474" spans="1:3">
      <c r="A474" s="8"/>
      <c r="C474" s="8"/>
    </row>
    <row r="475" spans="1:3">
      <c r="A475" s="8"/>
      <c r="C475" s="8"/>
    </row>
    <row r="476" spans="1:3">
      <c r="A476" s="8"/>
      <c r="C476" s="8"/>
    </row>
    <row r="477" spans="1:3">
      <c r="A477" s="8"/>
      <c r="C477" s="8"/>
    </row>
    <row r="487" spans="1:3">
      <c r="A487" s="8"/>
      <c r="C487" s="8"/>
    </row>
    <row r="488" spans="1:3">
      <c r="A488" s="8"/>
      <c r="C488" s="8"/>
    </row>
    <row r="489" spans="1:3">
      <c r="A489" s="8"/>
      <c r="C489" s="8"/>
    </row>
    <row r="490" spans="1:3">
      <c r="A490" s="8"/>
      <c r="C490" s="8"/>
    </row>
    <row r="491" spans="1:3">
      <c r="A491" s="8"/>
      <c r="C491" s="8"/>
    </row>
    <row r="492" spans="1:3">
      <c r="A492" s="8"/>
      <c r="C492" s="8"/>
    </row>
    <row r="493" spans="1:3">
      <c r="A493" s="8"/>
      <c r="C493" s="8"/>
    </row>
    <row r="494" spans="1:3">
      <c r="A494" s="8"/>
      <c r="C494" s="8"/>
    </row>
    <row r="504" spans="1:3">
      <c r="A504" s="8"/>
      <c r="C504" s="8"/>
    </row>
    <row r="505" spans="1:3">
      <c r="A505" s="8"/>
      <c r="C505" s="8"/>
    </row>
    <row r="506" spans="1:3">
      <c r="A506" s="8"/>
      <c r="C506" s="8"/>
    </row>
    <row r="507" spans="1:3">
      <c r="A507" s="8"/>
      <c r="C507" s="8"/>
    </row>
    <row r="508" spans="1:3">
      <c r="A508" s="8"/>
      <c r="C508" s="8"/>
    </row>
    <row r="509" spans="1:3">
      <c r="A509" s="8"/>
      <c r="C509" s="8"/>
    </row>
    <row r="510" spans="1:3">
      <c r="A510" s="8"/>
      <c r="C510" s="8"/>
    </row>
    <row r="511" spans="1:3">
      <c r="A511" s="8"/>
      <c r="C511" s="8"/>
    </row>
    <row r="521" spans="1:3">
      <c r="A521" s="8"/>
      <c r="C521" s="8"/>
    </row>
    <row r="522" spans="1:3">
      <c r="A522" s="8"/>
      <c r="C522" s="8"/>
    </row>
    <row r="523" spans="1:3">
      <c r="A523" s="8"/>
      <c r="C523" s="8"/>
    </row>
    <row r="524" spans="1:3">
      <c r="A524" s="8"/>
      <c r="C524" s="8"/>
    </row>
    <row r="525" spans="1:3">
      <c r="A525" s="8"/>
      <c r="C525" s="8"/>
    </row>
    <row r="526" spans="1:3">
      <c r="A526" s="8"/>
      <c r="C526" s="8"/>
    </row>
    <row r="527" spans="1:3">
      <c r="A527" s="8"/>
      <c r="C527" s="8"/>
    </row>
    <row r="528" spans="1:3">
      <c r="A528" s="8"/>
      <c r="C528" s="8"/>
    </row>
    <row r="538" spans="1:3">
      <c r="A538" s="8"/>
      <c r="C538" s="8"/>
    </row>
    <row r="539" spans="1:3">
      <c r="A539" s="8"/>
      <c r="C539" s="8"/>
    </row>
    <row r="540" spans="1:3">
      <c r="A540" s="8"/>
      <c r="C540" s="8"/>
    </row>
    <row r="541" spans="1:3">
      <c r="A541" s="8"/>
      <c r="C541" s="8"/>
    </row>
    <row r="542" spans="1:3">
      <c r="A542" s="8"/>
      <c r="C542" s="8"/>
    </row>
    <row r="543" spans="1:3">
      <c r="A543" s="8"/>
      <c r="C543" s="8"/>
    </row>
    <row r="544" spans="1:3">
      <c r="A544" s="8"/>
      <c r="C544" s="8"/>
    </row>
    <row r="545" spans="1:3">
      <c r="A545" s="8"/>
      <c r="C545" s="8"/>
    </row>
    <row r="555" spans="1:3">
      <c r="A555" s="8"/>
      <c r="C555" s="8"/>
    </row>
    <row r="556" spans="1:3">
      <c r="A556" s="8"/>
      <c r="C556" s="8"/>
    </row>
    <row r="557" spans="1:3">
      <c r="A557" s="8"/>
      <c r="C557" s="8"/>
    </row>
    <row r="558" spans="1:3">
      <c r="A558" s="8"/>
      <c r="C558" s="8"/>
    </row>
    <row r="559" spans="1:3">
      <c r="A559" s="8"/>
      <c r="C559" s="8"/>
    </row>
    <row r="560" spans="1:3">
      <c r="A560" s="8"/>
      <c r="C560" s="8"/>
    </row>
    <row r="561" spans="1:3">
      <c r="A561" s="8"/>
      <c r="C561" s="8"/>
    </row>
    <row r="562" spans="1:3">
      <c r="A562" s="8"/>
      <c r="C562" s="8"/>
    </row>
    <row r="572" spans="1:3">
      <c r="A572" s="8"/>
      <c r="C572" s="8"/>
    </row>
    <row r="573" spans="1:3">
      <c r="A573" s="8"/>
      <c r="C573" s="8"/>
    </row>
    <row r="574" spans="1:3">
      <c r="A574" s="8"/>
      <c r="C574" s="8"/>
    </row>
    <row r="575" spans="1:3">
      <c r="A575" s="8"/>
      <c r="C575" s="8"/>
    </row>
    <row r="576" spans="1:3">
      <c r="A576" s="8"/>
      <c r="C576" s="8"/>
    </row>
    <row r="577" spans="1:3">
      <c r="A577" s="8"/>
      <c r="C577" s="8"/>
    </row>
    <row r="578" spans="1:3">
      <c r="A578" s="8"/>
      <c r="C578" s="8"/>
    </row>
    <row r="579" spans="1:3">
      <c r="A579" s="8"/>
      <c r="C579" s="8"/>
    </row>
    <row r="589" spans="1:3">
      <c r="A589" s="8"/>
      <c r="C589" s="8"/>
    </row>
    <row r="590" spans="1:3">
      <c r="A590" s="8"/>
      <c r="C590" s="8"/>
    </row>
    <row r="591" spans="1:3">
      <c r="A591" s="8"/>
      <c r="C591" s="8"/>
    </row>
    <row r="592" spans="1:3">
      <c r="A592" s="8"/>
      <c r="C592" s="8"/>
    </row>
    <row r="593" spans="1:3">
      <c r="A593" s="8"/>
      <c r="C593" s="8"/>
    </row>
    <row r="594" spans="1:3">
      <c r="A594" s="8"/>
      <c r="C594" s="8"/>
    </row>
    <row r="595" spans="1:3">
      <c r="A595" s="8"/>
      <c r="C595" s="8"/>
    </row>
    <row r="596" spans="1:3">
      <c r="A596" s="8"/>
      <c r="C596" s="8"/>
    </row>
    <row r="606" spans="1:3">
      <c r="A606" s="8"/>
      <c r="C606" s="8"/>
    </row>
    <row r="607" spans="1:3">
      <c r="A607" s="8"/>
      <c r="C607" s="8"/>
    </row>
    <row r="608" spans="1:3">
      <c r="A608" s="8"/>
      <c r="C608" s="8"/>
    </row>
    <row r="609" spans="1:3">
      <c r="A609" s="8"/>
      <c r="C609" s="8"/>
    </row>
    <row r="610" spans="1:3">
      <c r="A610" s="8"/>
      <c r="C610" s="8"/>
    </row>
    <row r="611" spans="1:3">
      <c r="A611" s="8"/>
      <c r="C611" s="8"/>
    </row>
    <row r="612" spans="1:3">
      <c r="A612" s="8"/>
      <c r="C612" s="8"/>
    </row>
    <row r="613" spans="1:3">
      <c r="A613" s="8"/>
      <c r="C613" s="8"/>
    </row>
    <row r="623" spans="1:3">
      <c r="A623" s="8"/>
      <c r="C623" s="8"/>
    </row>
    <row r="624" spans="1:3">
      <c r="A624" s="8"/>
      <c r="C624" s="8"/>
    </row>
    <row r="625" spans="1:3">
      <c r="A625" s="8"/>
      <c r="C625" s="8"/>
    </row>
    <row r="626" spans="1:3">
      <c r="A626" s="8"/>
      <c r="C626" s="8"/>
    </row>
    <row r="627" spans="1:3">
      <c r="A627" s="8"/>
      <c r="C627" s="8"/>
    </row>
    <row r="628" spans="1:3">
      <c r="A628" s="8"/>
      <c r="C628" s="8"/>
    </row>
    <row r="629" spans="1:3">
      <c r="A629" s="8"/>
      <c r="C629" s="8"/>
    </row>
    <row r="630" spans="1:3">
      <c r="A630" s="8"/>
      <c r="C630" s="8"/>
    </row>
    <row r="642" spans="1:3">
      <c r="A642" s="8"/>
      <c r="C642" s="8"/>
    </row>
    <row r="643" spans="1:3">
      <c r="A643" s="8"/>
      <c r="C643" s="8"/>
    </row>
    <row r="644" spans="1:3">
      <c r="A644" s="8"/>
      <c r="C644" s="8"/>
    </row>
    <row r="645" spans="1:3">
      <c r="A645" s="8"/>
      <c r="C645" s="8"/>
    </row>
    <row r="646" spans="1:3">
      <c r="A646" s="8"/>
      <c r="C646" s="8"/>
    </row>
    <row r="647" spans="1:3">
      <c r="A647" s="8"/>
      <c r="C647" s="8"/>
    </row>
    <row r="648" spans="1:3">
      <c r="A648" s="8"/>
      <c r="C648" s="8"/>
    </row>
    <row r="649" spans="1:3">
      <c r="A649" s="8"/>
      <c r="C649" s="8"/>
    </row>
    <row r="650" spans="1:3">
      <c r="A650" s="8"/>
      <c r="C650" s="8"/>
    </row>
    <row r="651" spans="1:3">
      <c r="A651" s="8"/>
      <c r="C651" s="8"/>
    </row>
    <row r="659" spans="1:3">
      <c r="A659" s="8"/>
      <c r="C659" s="8"/>
    </row>
    <row r="660" spans="1:3">
      <c r="A660" s="8"/>
      <c r="C660" s="8"/>
    </row>
    <row r="661" spans="1:3">
      <c r="A661" s="8"/>
      <c r="C661" s="8"/>
    </row>
    <row r="662" spans="1:3">
      <c r="A662" s="8"/>
      <c r="C662" s="8"/>
    </row>
    <row r="663" spans="1:3">
      <c r="A663" s="8"/>
      <c r="C663" s="8"/>
    </row>
    <row r="664" spans="1:3">
      <c r="A664" s="8"/>
      <c r="C664" s="8"/>
    </row>
    <row r="665" spans="1:3">
      <c r="A665" s="8"/>
      <c r="C665" s="8"/>
    </row>
    <row r="666" spans="1:3">
      <c r="A666" s="8"/>
      <c r="C666" s="8"/>
    </row>
    <row r="667" spans="1:3">
      <c r="A667" s="8"/>
      <c r="C667" s="8"/>
    </row>
    <row r="668" spans="1:3">
      <c r="A668" s="8"/>
      <c r="C668" s="8"/>
    </row>
    <row r="676" spans="1:3">
      <c r="A676" s="8"/>
      <c r="C676" s="8"/>
    </row>
    <row r="677" spans="1:3">
      <c r="A677" s="8"/>
      <c r="C677" s="8"/>
    </row>
    <row r="678" spans="1:3">
      <c r="A678" s="8"/>
      <c r="C678" s="8"/>
    </row>
    <row r="679" spans="1:3">
      <c r="A679" s="8"/>
      <c r="C679" s="8"/>
    </row>
    <row r="680" spans="1:3">
      <c r="A680" s="8"/>
      <c r="C680" s="8"/>
    </row>
    <row r="681" spans="1:3">
      <c r="A681" s="8"/>
      <c r="C681" s="8"/>
    </row>
    <row r="682" spans="1:3">
      <c r="A682" s="8"/>
      <c r="C682" s="8"/>
    </row>
    <row r="683" spans="1:3">
      <c r="A683" s="8"/>
      <c r="C683" s="8"/>
    </row>
    <row r="684" spans="1:3">
      <c r="A684" s="8"/>
      <c r="C684" s="8"/>
    </row>
    <row r="685" spans="1:3">
      <c r="A685" s="8"/>
      <c r="C685" s="8"/>
    </row>
    <row r="695" spans="1:3">
      <c r="A695" s="8"/>
      <c r="C695" s="8"/>
    </row>
    <row r="696" spans="1:3">
      <c r="A696" s="8"/>
      <c r="C696" s="8"/>
    </row>
    <row r="697" spans="1:3">
      <c r="A697" s="8"/>
      <c r="C697" s="8"/>
    </row>
    <row r="698" spans="1:3">
      <c r="A698" s="8"/>
      <c r="C698" s="8"/>
    </row>
    <row r="699" spans="1:3">
      <c r="A699" s="8"/>
      <c r="C699" s="8"/>
    </row>
    <row r="700" spans="1:3">
      <c r="A700" s="8"/>
      <c r="C700" s="8"/>
    </row>
    <row r="701" spans="1:3">
      <c r="A701" s="8"/>
      <c r="C701" s="8"/>
    </row>
    <row r="702" spans="1:3">
      <c r="A702" s="8"/>
      <c r="C702" s="8"/>
    </row>
    <row r="703" spans="1:3">
      <c r="A703" s="8"/>
      <c r="C703" s="8"/>
    </row>
    <row r="704" spans="1:3">
      <c r="A704" s="8"/>
      <c r="C704" s="8"/>
    </row>
    <row r="712" spans="1:3">
      <c r="A712" s="8"/>
      <c r="C712" s="8"/>
    </row>
    <row r="713" spans="1:3">
      <c r="A713" s="8"/>
      <c r="C713" s="8"/>
    </row>
    <row r="714" spans="1:3">
      <c r="A714" s="8"/>
      <c r="C714" s="8"/>
    </row>
    <row r="715" spans="1:3">
      <c r="A715" s="8"/>
      <c r="C715" s="8"/>
    </row>
    <row r="716" spans="1:3">
      <c r="A716" s="8"/>
      <c r="C716" s="8"/>
    </row>
    <row r="717" spans="1:3">
      <c r="A717" s="8"/>
      <c r="C717" s="8"/>
    </row>
    <row r="718" spans="1:3">
      <c r="A718" s="8"/>
      <c r="C718" s="8"/>
    </row>
    <row r="719" spans="1:3">
      <c r="A719" s="8"/>
      <c r="C719" s="8"/>
    </row>
    <row r="731" spans="1:3">
      <c r="A731" s="8"/>
      <c r="C731" s="8"/>
    </row>
    <row r="732" spans="1:3">
      <c r="A732" s="8"/>
      <c r="C732" s="8"/>
    </row>
    <row r="733" spans="1:3">
      <c r="A733" s="8"/>
      <c r="C733" s="8"/>
    </row>
    <row r="734" spans="1:3">
      <c r="A734" s="8"/>
      <c r="C734" s="8"/>
    </row>
    <row r="735" spans="1:3">
      <c r="A735" s="8"/>
      <c r="C735" s="8"/>
    </row>
    <row r="736" spans="1:3">
      <c r="A736" s="8"/>
      <c r="C736" s="8"/>
    </row>
    <row r="737" spans="1:3">
      <c r="A737" s="8"/>
      <c r="C737" s="8"/>
    </row>
    <row r="738" spans="1:3">
      <c r="A738" s="8"/>
      <c r="C738" s="8"/>
    </row>
    <row r="750" spans="1:3">
      <c r="A750" s="8"/>
      <c r="C750" s="8"/>
    </row>
    <row r="751" spans="1:3">
      <c r="A751" s="8"/>
      <c r="C751" s="8"/>
    </row>
    <row r="752" spans="1:3">
      <c r="A752" s="8"/>
      <c r="C752" s="8"/>
    </row>
    <row r="753" spans="1:3">
      <c r="A753" s="8"/>
      <c r="C753" s="8"/>
    </row>
    <row r="754" spans="1:3">
      <c r="A754" s="8"/>
      <c r="C754" s="8"/>
    </row>
    <row r="755" spans="1:3">
      <c r="A755" s="8"/>
      <c r="C755" s="8"/>
    </row>
    <row r="756" spans="1:3">
      <c r="A756" s="8"/>
      <c r="C756" s="8"/>
    </row>
    <row r="757" spans="1:3">
      <c r="A757" s="8"/>
      <c r="C757" s="8"/>
    </row>
    <row r="767" spans="1:3">
      <c r="A767" s="8"/>
      <c r="C767" s="8"/>
    </row>
    <row r="768" spans="1:3">
      <c r="A768" s="8"/>
      <c r="C768" s="8"/>
    </row>
    <row r="769" spans="1:3">
      <c r="A769" s="8"/>
      <c r="C769" s="8"/>
    </row>
    <row r="770" spans="1:3">
      <c r="A770" s="8"/>
      <c r="C770" s="8"/>
    </row>
    <row r="771" spans="1:3">
      <c r="A771" s="8"/>
      <c r="C771" s="8"/>
    </row>
    <row r="772" spans="1:3">
      <c r="A772" s="8"/>
      <c r="C772" s="8"/>
    </row>
    <row r="773" spans="1:3">
      <c r="A773" s="8"/>
      <c r="C773" s="8"/>
    </row>
    <row r="774" spans="1:3">
      <c r="A774" s="8"/>
      <c r="C774" s="8"/>
    </row>
    <row r="784" spans="1:3">
      <c r="A784" s="8"/>
      <c r="C784" s="8"/>
    </row>
    <row r="785" spans="1:3">
      <c r="A785" s="8"/>
      <c r="C785" s="8"/>
    </row>
    <row r="786" spans="1:3">
      <c r="A786" s="8"/>
      <c r="C786" s="8"/>
    </row>
    <row r="787" spans="1:3">
      <c r="A787" s="8"/>
      <c r="C787" s="8"/>
    </row>
    <row r="788" spans="1:3">
      <c r="A788" s="8"/>
      <c r="C788" s="8"/>
    </row>
    <row r="789" spans="1:3">
      <c r="A789" s="8"/>
      <c r="C789" s="8"/>
    </row>
    <row r="790" spans="1:3">
      <c r="A790" s="8"/>
      <c r="C790" s="8"/>
    </row>
    <row r="791" spans="1:3">
      <c r="A791" s="8"/>
      <c r="C791" s="8"/>
    </row>
    <row r="801" spans="1:3">
      <c r="A801" s="8"/>
      <c r="C801" s="8"/>
    </row>
    <row r="802" spans="1:3">
      <c r="A802" s="8"/>
      <c r="C802" s="8"/>
    </row>
    <row r="803" spans="1:3">
      <c r="A803" s="8"/>
      <c r="C803" s="8"/>
    </row>
    <row r="804" spans="1:3">
      <c r="A804" s="8"/>
      <c r="C804" s="8"/>
    </row>
    <row r="805" spans="1:3">
      <c r="A805" s="8"/>
      <c r="C805" s="8"/>
    </row>
    <row r="806" spans="1:3">
      <c r="A806" s="8"/>
      <c r="C806" s="8"/>
    </row>
    <row r="807" spans="1:3">
      <c r="A807" s="8"/>
      <c r="C807" s="8"/>
    </row>
    <row r="808" spans="1:3">
      <c r="A808" s="8"/>
      <c r="C808" s="8"/>
    </row>
  </sheetData>
  <sheetProtection algorithmName="SHA-512" hashValue="+wKsQWWt1Q2JlB4ApfqT8/gRdHfdZSIFGi2mr83cYE544XGV04afPUhPsTqQ7H7iNQC8AzSkFqhE4VESyjj6uA==" saltValue="+zY9tRnCdWYLXTb4YqcWYg==" spinCount="100000" sheet="1" objects="1" scenarios="1"/>
  <pageMargins left="0.70866141732283472" right="0.70866141732283472" top="0.78740157480314965" bottom="0.78740157480314965" header="0.31496062992125984" footer="0.31496062992125984"/>
  <pageSetup paperSize="9" scale="96" fitToHeight="0" orientation="portrait" horizontalDpi="1200" verticalDpi="1200" r:id="rId1"/>
  <headerFooter>
    <oddFooter>&amp;C&amp;F / 
&amp;A&amp;RSeite &amp;P von &amp;N&amp;L&amp;"Calibri"&amp;11 Gedruckt am: &amp;D_x000D_&amp;1#&amp;"Arial"&amp;10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08"/>
  <sheetViews>
    <sheetView workbookViewId="0">
      <selection activeCell="A2" sqref="A2"/>
    </sheetView>
  </sheetViews>
  <sheetFormatPr baseColWidth="10" defaultColWidth="11.42578125" defaultRowHeight="12.75"/>
  <cols>
    <col min="1" max="1" width="1.7109375" style="7" customWidth="1"/>
    <col min="2" max="2" width="110.7109375" style="107" customWidth="1"/>
    <col min="3" max="3" width="1.7109375" style="7" customWidth="1"/>
    <col min="4" max="16384" width="11.42578125" style="107"/>
  </cols>
  <sheetData>
    <row r="1" spans="1:3" ht="63" customHeight="1">
      <c r="A1" s="4"/>
      <c r="B1" s="304" t="s">
        <v>756</v>
      </c>
      <c r="C1" s="4"/>
    </row>
    <row r="2" spans="1:3" s="225" customFormat="1">
      <c r="A2" s="3"/>
      <c r="B2" s="245"/>
      <c r="C2" s="3"/>
    </row>
    <row r="3" spans="1:3" ht="13.5" thickBot="1">
      <c r="A3" s="3"/>
      <c r="B3" s="236" t="s">
        <v>827</v>
      </c>
      <c r="C3" s="3"/>
    </row>
    <row r="4" spans="1:3" ht="153.75" thickBot="1">
      <c r="A4" s="3"/>
      <c r="B4" s="221" t="s">
        <v>858</v>
      </c>
      <c r="C4" s="3"/>
    </row>
    <row r="5" spans="1:3" ht="13.5" thickBot="1">
      <c r="A5" s="3"/>
      <c r="C5" s="3"/>
    </row>
    <row r="6" spans="1:3" ht="38.25">
      <c r="B6" s="171" t="s">
        <v>857</v>
      </c>
    </row>
    <row r="7" spans="1:3" ht="76.5">
      <c r="B7" s="222" t="s">
        <v>856</v>
      </c>
    </row>
    <row r="8" spans="1:3" ht="51">
      <c r="B8" s="222" t="s">
        <v>757</v>
      </c>
    </row>
    <row r="9" spans="1:3" ht="51">
      <c r="B9" s="222" t="s">
        <v>828</v>
      </c>
    </row>
    <row r="10" spans="1:3" ht="51.75" thickBot="1">
      <c r="B10" s="223" t="s">
        <v>855</v>
      </c>
    </row>
    <row r="11" spans="1:3">
      <c r="A11" s="8"/>
      <c r="C11" s="8"/>
    </row>
    <row r="12" spans="1:3">
      <c r="A12" s="8"/>
      <c r="C12" s="8"/>
    </row>
    <row r="13" spans="1:3">
      <c r="A13" s="8"/>
      <c r="C13" s="8"/>
    </row>
    <row r="14" spans="1:3">
      <c r="A14" s="4"/>
      <c r="C14" s="4"/>
    </row>
    <row r="16" spans="1:3">
      <c r="A16" s="5"/>
      <c r="C16" s="5"/>
    </row>
    <row r="17" spans="1:3">
      <c r="A17" s="8"/>
      <c r="C17" s="8"/>
    </row>
    <row r="18" spans="1:3">
      <c r="A18" s="8"/>
      <c r="C18" s="8"/>
    </row>
    <row r="19" spans="1:3">
      <c r="A19" s="8"/>
      <c r="C19" s="8"/>
    </row>
    <row r="20" spans="1:3">
      <c r="A20" s="8"/>
      <c r="C20" s="8"/>
    </row>
    <row r="21" spans="1:3">
      <c r="A21" s="8"/>
      <c r="C21" s="8"/>
    </row>
    <row r="22" spans="1:3">
      <c r="A22" s="8"/>
      <c r="C22" s="8"/>
    </row>
    <row r="23" spans="1:3">
      <c r="A23" s="8"/>
      <c r="C23" s="8"/>
    </row>
    <row r="24" spans="1:3">
      <c r="A24" s="8"/>
      <c r="C24" s="8"/>
    </row>
    <row r="25" spans="1:3">
      <c r="A25" s="8"/>
      <c r="C25" s="8"/>
    </row>
    <row r="26" spans="1:3">
      <c r="A26" s="8"/>
      <c r="C26" s="8"/>
    </row>
    <row r="30" spans="1:3">
      <c r="A30" s="239"/>
      <c r="C30" s="239"/>
    </row>
    <row r="36" spans="1:3">
      <c r="A36" s="239"/>
      <c r="C36" s="239"/>
    </row>
    <row r="38" spans="1:3">
      <c r="A38" s="8"/>
      <c r="C38" s="8"/>
    </row>
    <row r="39" spans="1:3">
      <c r="A39" s="8"/>
      <c r="C39" s="8"/>
    </row>
    <row r="40" spans="1:3">
      <c r="A40" s="8"/>
      <c r="C40" s="8"/>
    </row>
    <row r="41" spans="1:3">
      <c r="A41" s="8"/>
      <c r="C41" s="8"/>
    </row>
    <row r="42" spans="1:3">
      <c r="A42" s="8"/>
      <c r="C42" s="8"/>
    </row>
    <row r="43" spans="1:3">
      <c r="A43" s="8"/>
      <c r="C43" s="8"/>
    </row>
    <row r="44" spans="1:3">
      <c r="A44" s="8"/>
      <c r="C44" s="8"/>
    </row>
    <row r="45" spans="1:3">
      <c r="A45" s="8"/>
      <c r="C45" s="8"/>
    </row>
    <row r="50" spans="1:3">
      <c r="A50" s="239"/>
      <c r="C50" s="239"/>
    </row>
    <row r="56" spans="1:3">
      <c r="A56" s="8"/>
      <c r="C56" s="8"/>
    </row>
    <row r="57" spans="1:3">
      <c r="A57" s="8"/>
      <c r="C57" s="8"/>
    </row>
    <row r="58" spans="1:3">
      <c r="A58" s="8"/>
      <c r="C58" s="8"/>
    </row>
    <row r="59" spans="1:3">
      <c r="A59" s="8"/>
      <c r="C59" s="8"/>
    </row>
    <row r="60" spans="1:3">
      <c r="A60" s="8"/>
      <c r="C60" s="8"/>
    </row>
    <row r="61" spans="1:3">
      <c r="A61" s="8"/>
      <c r="C61" s="8"/>
    </row>
    <row r="62" spans="1:3">
      <c r="A62" s="8"/>
      <c r="C62" s="8"/>
    </row>
    <row r="63" spans="1:3">
      <c r="A63" s="8"/>
      <c r="C63" s="8"/>
    </row>
    <row r="64" spans="1:3">
      <c r="A64" s="8"/>
      <c r="C64" s="8"/>
    </row>
    <row r="70" spans="1:3">
      <c r="A70" s="8"/>
      <c r="C70" s="8"/>
    </row>
    <row r="71" spans="1:3">
      <c r="A71" s="8"/>
      <c r="C71" s="8"/>
    </row>
    <row r="72" spans="1:3">
      <c r="A72" s="8"/>
      <c r="C72" s="8"/>
    </row>
    <row r="73" spans="1:3">
      <c r="A73" s="8"/>
      <c r="C73" s="8"/>
    </row>
    <row r="74" spans="1:3">
      <c r="A74" s="8"/>
      <c r="C74" s="8"/>
    </row>
    <row r="75" spans="1:3">
      <c r="A75" s="8"/>
      <c r="C75" s="8"/>
    </row>
    <row r="77" spans="1:3">
      <c r="A77" s="301"/>
      <c r="C77" s="301"/>
    </row>
    <row r="83" spans="1:3">
      <c r="A83" s="8"/>
      <c r="C83" s="8"/>
    </row>
    <row r="84" spans="1:3">
      <c r="A84" s="8"/>
      <c r="C84" s="8"/>
    </row>
    <row r="85" spans="1:3">
      <c r="A85" s="8"/>
      <c r="C85" s="8"/>
    </row>
    <row r="86" spans="1:3">
      <c r="A86" s="8"/>
      <c r="C86" s="8"/>
    </row>
    <row r="87" spans="1:3">
      <c r="A87" s="5"/>
      <c r="C87" s="5"/>
    </row>
    <row r="97" spans="1:3">
      <c r="A97" s="8"/>
      <c r="C97" s="8"/>
    </row>
    <row r="98" spans="1:3">
      <c r="A98" s="8"/>
      <c r="C98" s="8"/>
    </row>
    <row r="99" spans="1:3">
      <c r="A99" s="8"/>
      <c r="C99" s="8"/>
    </row>
    <row r="100" spans="1:3">
      <c r="A100" s="8"/>
      <c r="C100" s="8"/>
    </row>
    <row r="101" spans="1:3">
      <c r="A101" s="8"/>
      <c r="C101" s="8"/>
    </row>
    <row r="102" spans="1:3">
      <c r="A102" s="8"/>
      <c r="C102" s="8"/>
    </row>
    <row r="103" spans="1:3">
      <c r="A103" s="8"/>
      <c r="C103" s="8"/>
    </row>
    <row r="104" spans="1:3">
      <c r="A104" s="8"/>
      <c r="C104" s="8"/>
    </row>
    <row r="111" spans="1:3">
      <c r="A111" s="8"/>
      <c r="C111" s="8"/>
    </row>
    <row r="112" spans="1:3">
      <c r="A112" s="8"/>
      <c r="C112" s="8"/>
    </row>
    <row r="113" spans="1:3">
      <c r="A113" s="8"/>
      <c r="C113" s="8"/>
    </row>
    <row r="114" spans="1:3">
      <c r="A114" s="8"/>
      <c r="C114" s="8"/>
    </row>
    <row r="115" spans="1:3">
      <c r="A115" s="8"/>
      <c r="C115" s="8"/>
    </row>
    <row r="116" spans="1:3">
      <c r="A116" s="8"/>
      <c r="C116" s="8"/>
    </row>
    <row r="126" spans="1:3">
      <c r="A126" s="8"/>
      <c r="C126" s="8"/>
    </row>
    <row r="127" spans="1:3">
      <c r="A127" s="8"/>
      <c r="C127" s="8"/>
    </row>
    <row r="128" spans="1:3">
      <c r="A128" s="8"/>
      <c r="C128" s="8"/>
    </row>
    <row r="129" spans="1:3">
      <c r="A129" s="8"/>
      <c r="C129" s="8"/>
    </row>
    <row r="130" spans="1:3">
      <c r="A130" s="8"/>
      <c r="C130" s="8"/>
    </row>
    <row r="131" spans="1:3">
      <c r="A131" s="8"/>
      <c r="C131" s="8"/>
    </row>
    <row r="132" spans="1:3">
      <c r="A132" s="8"/>
      <c r="C132" s="8"/>
    </row>
    <row r="133" spans="1:3">
      <c r="A133" s="8"/>
      <c r="C133" s="8"/>
    </row>
    <row r="143" spans="1:3">
      <c r="A143" s="8"/>
      <c r="C143" s="8"/>
    </row>
    <row r="144" spans="1:3">
      <c r="A144" s="8"/>
      <c r="C144" s="8"/>
    </row>
    <row r="145" spans="1:3">
      <c r="A145" s="8"/>
      <c r="C145" s="8"/>
    </row>
    <row r="146" spans="1:3">
      <c r="A146" s="8"/>
      <c r="C146" s="8"/>
    </row>
    <row r="147" spans="1:3">
      <c r="A147" s="8"/>
      <c r="C147" s="8"/>
    </row>
    <row r="148" spans="1:3">
      <c r="A148" s="8"/>
      <c r="C148" s="8"/>
    </row>
    <row r="149" spans="1:3">
      <c r="A149" s="8"/>
      <c r="C149" s="8"/>
    </row>
    <row r="150" spans="1:3">
      <c r="A150" s="8"/>
      <c r="C150" s="8"/>
    </row>
    <row r="160" spans="1:3">
      <c r="A160" s="8"/>
      <c r="C160" s="8"/>
    </row>
    <row r="161" spans="1:3">
      <c r="A161" s="8"/>
      <c r="C161" s="8"/>
    </row>
    <row r="162" spans="1:3">
      <c r="A162" s="8"/>
      <c r="C162" s="8"/>
    </row>
    <row r="163" spans="1:3">
      <c r="A163" s="8"/>
      <c r="C163" s="8"/>
    </row>
    <row r="164" spans="1:3">
      <c r="A164" s="8"/>
      <c r="C164" s="8"/>
    </row>
    <row r="165" spans="1:3">
      <c r="A165" s="8"/>
      <c r="C165" s="8"/>
    </row>
    <row r="166" spans="1:3">
      <c r="A166" s="8"/>
      <c r="C166" s="8"/>
    </row>
    <row r="167" spans="1:3">
      <c r="A167" s="8"/>
      <c r="C167" s="8"/>
    </row>
    <row r="179" spans="1:3">
      <c r="A179" s="8"/>
      <c r="C179" s="8"/>
    </row>
    <row r="180" spans="1:3">
      <c r="A180" s="8"/>
      <c r="C180" s="8"/>
    </row>
    <row r="181" spans="1:3">
      <c r="A181" s="8"/>
      <c r="C181" s="8"/>
    </row>
    <row r="182" spans="1:3">
      <c r="A182" s="8"/>
      <c r="C182" s="8"/>
    </row>
    <row r="183" spans="1:3">
      <c r="A183" s="8"/>
      <c r="C183" s="8"/>
    </row>
    <row r="184" spans="1:3">
      <c r="A184" s="8"/>
      <c r="C184" s="8"/>
    </row>
    <row r="185" spans="1:3">
      <c r="A185" s="8"/>
      <c r="C185" s="8"/>
    </row>
    <row r="186" spans="1:3">
      <c r="A186" s="8"/>
      <c r="C186" s="8"/>
    </row>
    <row r="196" spans="1:3">
      <c r="A196" s="8"/>
      <c r="C196" s="8"/>
    </row>
    <row r="197" spans="1:3">
      <c r="A197" s="8"/>
      <c r="C197" s="8"/>
    </row>
    <row r="198" spans="1:3">
      <c r="A198" s="8"/>
      <c r="C198" s="8"/>
    </row>
    <row r="199" spans="1:3">
      <c r="A199" s="8"/>
      <c r="C199" s="8"/>
    </row>
    <row r="200" spans="1:3">
      <c r="A200" s="8"/>
      <c r="C200" s="8"/>
    </row>
    <row r="201" spans="1:3">
      <c r="A201" s="8"/>
      <c r="C201" s="8"/>
    </row>
    <row r="202" spans="1:3">
      <c r="A202" s="8"/>
      <c r="C202" s="8"/>
    </row>
    <row r="203" spans="1:3">
      <c r="A203" s="8"/>
      <c r="C203" s="8"/>
    </row>
    <row r="213" spans="1:3">
      <c r="A213" s="8"/>
      <c r="C213" s="8"/>
    </row>
    <row r="214" spans="1:3">
      <c r="A214" s="8"/>
      <c r="C214" s="8"/>
    </row>
    <row r="215" spans="1:3">
      <c r="A215" s="8"/>
      <c r="C215" s="8"/>
    </row>
    <row r="216" spans="1:3">
      <c r="A216" s="8"/>
      <c r="C216" s="8"/>
    </row>
    <row r="217" spans="1:3">
      <c r="A217" s="8"/>
      <c r="C217" s="8"/>
    </row>
    <row r="218" spans="1:3">
      <c r="A218" s="8"/>
      <c r="C218" s="8"/>
    </row>
    <row r="219" spans="1:3">
      <c r="A219" s="8"/>
      <c r="C219" s="8"/>
    </row>
    <row r="220" spans="1:3">
      <c r="A220" s="8"/>
      <c r="C220" s="8"/>
    </row>
    <row r="230" spans="1:3">
      <c r="A230" s="8"/>
      <c r="C230" s="8"/>
    </row>
    <row r="231" spans="1:3">
      <c r="A231" s="8"/>
      <c r="C231" s="8"/>
    </row>
    <row r="232" spans="1:3">
      <c r="A232" s="8"/>
      <c r="C232" s="8"/>
    </row>
    <row r="233" spans="1:3">
      <c r="A233" s="8"/>
      <c r="C233" s="8"/>
    </row>
    <row r="234" spans="1:3">
      <c r="A234" s="8"/>
      <c r="C234" s="8"/>
    </row>
    <row r="235" spans="1:3">
      <c r="A235" s="8"/>
      <c r="C235" s="8"/>
    </row>
    <row r="236" spans="1:3">
      <c r="A236" s="8"/>
      <c r="C236" s="8"/>
    </row>
    <row r="237" spans="1:3">
      <c r="A237" s="8"/>
      <c r="C237" s="8"/>
    </row>
    <row r="247" spans="1:3">
      <c r="A247" s="8"/>
      <c r="C247" s="8"/>
    </row>
    <row r="248" spans="1:3">
      <c r="A248" s="8"/>
      <c r="C248" s="8"/>
    </row>
    <row r="249" spans="1:3">
      <c r="A249" s="8"/>
      <c r="C249" s="8"/>
    </row>
    <row r="250" spans="1:3">
      <c r="A250" s="8"/>
      <c r="C250" s="8"/>
    </row>
    <row r="251" spans="1:3">
      <c r="A251" s="8"/>
      <c r="C251" s="8"/>
    </row>
    <row r="252" spans="1:3">
      <c r="A252" s="8"/>
      <c r="C252" s="8"/>
    </row>
    <row r="253" spans="1:3">
      <c r="A253" s="8"/>
      <c r="C253" s="8"/>
    </row>
    <row r="254" spans="1:3">
      <c r="A254" s="8"/>
      <c r="C254" s="8"/>
    </row>
    <row r="264" spans="1:3">
      <c r="A264" s="8"/>
      <c r="C264" s="8"/>
    </row>
    <row r="265" spans="1:3">
      <c r="A265" s="8"/>
      <c r="C265" s="8"/>
    </row>
    <row r="266" spans="1:3">
      <c r="A266" s="8"/>
      <c r="C266" s="8"/>
    </row>
    <row r="267" spans="1:3">
      <c r="A267" s="8"/>
      <c r="C267" s="8"/>
    </row>
    <row r="268" spans="1:3">
      <c r="A268" s="8"/>
      <c r="C268" s="8"/>
    </row>
    <row r="269" spans="1:3">
      <c r="A269" s="8"/>
      <c r="C269" s="8"/>
    </row>
    <row r="270" spans="1:3">
      <c r="A270" s="8"/>
      <c r="C270" s="8"/>
    </row>
    <row r="271" spans="1:3">
      <c r="A271" s="8"/>
      <c r="C271" s="8"/>
    </row>
    <row r="281" spans="1:3">
      <c r="A281" s="8"/>
      <c r="C281" s="8"/>
    </row>
    <row r="282" spans="1:3">
      <c r="A282" s="8"/>
      <c r="C282" s="8"/>
    </row>
    <row r="283" spans="1:3">
      <c r="A283" s="8"/>
      <c r="C283" s="8"/>
    </row>
    <row r="284" spans="1:3">
      <c r="A284" s="8"/>
      <c r="C284" s="8"/>
    </row>
    <row r="285" spans="1:3">
      <c r="A285" s="8"/>
      <c r="C285" s="8"/>
    </row>
    <row r="286" spans="1:3">
      <c r="A286" s="8"/>
      <c r="C286" s="8"/>
    </row>
    <row r="287" spans="1:3">
      <c r="A287" s="8"/>
      <c r="C287" s="8"/>
    </row>
    <row r="288" spans="1:3">
      <c r="A288" s="8"/>
      <c r="C288" s="8"/>
    </row>
    <row r="298" spans="1:3">
      <c r="A298" s="8"/>
      <c r="C298" s="8"/>
    </row>
    <row r="299" spans="1:3">
      <c r="A299" s="8"/>
      <c r="C299" s="8"/>
    </row>
    <row r="300" spans="1:3">
      <c r="A300" s="8"/>
      <c r="C300" s="8"/>
    </row>
    <row r="301" spans="1:3">
      <c r="A301" s="8"/>
      <c r="C301" s="8"/>
    </row>
    <row r="302" spans="1:3">
      <c r="A302" s="8"/>
      <c r="C302" s="8"/>
    </row>
    <row r="303" spans="1:3">
      <c r="A303" s="8"/>
      <c r="C303" s="8"/>
    </row>
    <row r="304" spans="1:3">
      <c r="A304" s="8"/>
      <c r="C304" s="8"/>
    </row>
    <row r="305" spans="1:3">
      <c r="A305" s="8"/>
      <c r="C305" s="8"/>
    </row>
    <row r="315" spans="1:3">
      <c r="A315" s="8"/>
      <c r="C315" s="8"/>
    </row>
    <row r="316" spans="1:3">
      <c r="A316" s="8"/>
      <c r="C316" s="8"/>
    </row>
    <row r="317" spans="1:3">
      <c r="A317" s="8"/>
      <c r="C317" s="8"/>
    </row>
    <row r="318" spans="1:3">
      <c r="A318" s="8"/>
      <c r="C318" s="8"/>
    </row>
    <row r="319" spans="1:3">
      <c r="A319" s="8"/>
      <c r="C319" s="8"/>
    </row>
    <row r="320" spans="1:3">
      <c r="A320" s="8"/>
      <c r="C320" s="8"/>
    </row>
    <row r="321" spans="1:3">
      <c r="A321" s="8"/>
      <c r="C321" s="8"/>
    </row>
    <row r="322" spans="1:3">
      <c r="A322" s="8"/>
      <c r="C322" s="8"/>
    </row>
    <row r="332" spans="1:3">
      <c r="A332" s="8"/>
      <c r="C332" s="8"/>
    </row>
    <row r="333" spans="1:3">
      <c r="A333" s="8"/>
      <c r="C333" s="8"/>
    </row>
    <row r="334" spans="1:3">
      <c r="A334" s="8"/>
      <c r="C334" s="8"/>
    </row>
    <row r="335" spans="1:3">
      <c r="A335" s="8"/>
      <c r="C335" s="8"/>
    </row>
    <row r="336" spans="1:3">
      <c r="A336" s="8"/>
      <c r="C336" s="8"/>
    </row>
    <row r="337" spans="1:3">
      <c r="A337" s="8"/>
      <c r="C337" s="8"/>
    </row>
    <row r="338" spans="1:3">
      <c r="A338" s="8"/>
      <c r="C338" s="8"/>
    </row>
    <row r="339" spans="1:3">
      <c r="A339" s="8"/>
      <c r="C339" s="8"/>
    </row>
    <row r="349" spans="1:3">
      <c r="A349" s="8"/>
      <c r="C349" s="8"/>
    </row>
    <row r="350" spans="1:3">
      <c r="A350" s="8"/>
      <c r="C350" s="8"/>
    </row>
    <row r="351" spans="1:3">
      <c r="A351" s="8"/>
      <c r="C351" s="8"/>
    </row>
    <row r="352" spans="1:3">
      <c r="A352" s="8"/>
      <c r="C352" s="8"/>
    </row>
    <row r="353" spans="1:3">
      <c r="A353" s="8"/>
      <c r="C353" s="8"/>
    </row>
    <row r="354" spans="1:3">
      <c r="A354" s="8"/>
      <c r="C354" s="8"/>
    </row>
    <row r="355" spans="1:3">
      <c r="A355" s="8"/>
      <c r="C355" s="8"/>
    </row>
    <row r="356" spans="1:3">
      <c r="A356" s="8"/>
      <c r="C356" s="8"/>
    </row>
    <row r="366" spans="1:3">
      <c r="A366" s="8"/>
      <c r="C366" s="8"/>
    </row>
    <row r="367" spans="1:3">
      <c r="A367" s="8"/>
      <c r="C367" s="8"/>
    </row>
    <row r="368" spans="1:3">
      <c r="A368" s="8"/>
      <c r="C368" s="8"/>
    </row>
    <row r="369" spans="1:3">
      <c r="A369" s="8"/>
      <c r="C369" s="8"/>
    </row>
    <row r="370" spans="1:3">
      <c r="A370" s="8"/>
      <c r="C370" s="8"/>
    </row>
    <row r="371" spans="1:3">
      <c r="A371" s="8"/>
      <c r="C371" s="8"/>
    </row>
    <row r="372" spans="1:3">
      <c r="A372" s="8"/>
      <c r="C372" s="8"/>
    </row>
    <row r="373" spans="1:3">
      <c r="A373" s="8"/>
      <c r="C373" s="8"/>
    </row>
    <row r="383" spans="1:3">
      <c r="A383" s="8"/>
      <c r="C383" s="8"/>
    </row>
    <row r="384" spans="1:3">
      <c r="A384" s="8"/>
      <c r="C384" s="8"/>
    </row>
    <row r="385" spans="1:3">
      <c r="A385" s="8"/>
      <c r="C385" s="8"/>
    </row>
    <row r="386" spans="1:3">
      <c r="A386" s="8"/>
      <c r="C386" s="8"/>
    </row>
    <row r="387" spans="1:3">
      <c r="A387" s="8"/>
      <c r="C387" s="8"/>
    </row>
    <row r="388" spans="1:3">
      <c r="A388" s="8"/>
      <c r="C388" s="8"/>
    </row>
    <row r="389" spans="1:3">
      <c r="A389" s="8"/>
      <c r="C389" s="8"/>
    </row>
    <row r="390" spans="1:3">
      <c r="A390" s="8"/>
      <c r="C390" s="8"/>
    </row>
    <row r="400" spans="1:3">
      <c r="A400" s="8"/>
      <c r="C400" s="8"/>
    </row>
    <row r="401" spans="1:3">
      <c r="A401" s="8"/>
      <c r="C401" s="8"/>
    </row>
    <row r="402" spans="1:3">
      <c r="A402" s="8"/>
      <c r="C402" s="8"/>
    </row>
    <row r="403" spans="1:3">
      <c r="A403" s="8"/>
      <c r="C403" s="8"/>
    </row>
    <row r="404" spans="1:3">
      <c r="A404" s="8"/>
      <c r="C404" s="8"/>
    </row>
    <row r="405" spans="1:3">
      <c r="A405" s="8"/>
      <c r="C405" s="8"/>
    </row>
    <row r="406" spans="1:3">
      <c r="A406" s="8"/>
      <c r="C406" s="8"/>
    </row>
    <row r="407" spans="1:3">
      <c r="A407" s="8"/>
      <c r="C407" s="8"/>
    </row>
    <row r="417" spans="1:3">
      <c r="A417" s="8"/>
      <c r="C417" s="8"/>
    </row>
    <row r="418" spans="1:3">
      <c r="A418" s="8"/>
      <c r="C418" s="8"/>
    </row>
    <row r="419" spans="1:3">
      <c r="A419" s="8"/>
      <c r="C419" s="8"/>
    </row>
    <row r="420" spans="1:3">
      <c r="A420" s="8"/>
      <c r="C420" s="8"/>
    </row>
    <row r="421" spans="1:3">
      <c r="A421" s="8"/>
      <c r="C421" s="8"/>
    </row>
    <row r="422" spans="1:3">
      <c r="A422" s="8"/>
      <c r="C422" s="8"/>
    </row>
    <row r="423" spans="1:3">
      <c r="A423" s="8"/>
      <c r="C423" s="8"/>
    </row>
    <row r="424" spans="1:3">
      <c r="A424" s="8"/>
      <c r="C424" s="8"/>
    </row>
    <row r="434" spans="1:3">
      <c r="A434" s="8"/>
      <c r="C434" s="8"/>
    </row>
    <row r="435" spans="1:3">
      <c r="A435" s="8"/>
      <c r="C435" s="8"/>
    </row>
    <row r="436" spans="1:3">
      <c r="A436" s="8"/>
      <c r="C436" s="8"/>
    </row>
    <row r="437" spans="1:3">
      <c r="A437" s="8"/>
      <c r="C437" s="8"/>
    </row>
    <row r="438" spans="1:3">
      <c r="A438" s="8"/>
      <c r="C438" s="8"/>
    </row>
    <row r="439" spans="1:3">
      <c r="A439" s="8"/>
      <c r="C439" s="8"/>
    </row>
    <row r="440" spans="1:3">
      <c r="A440" s="8"/>
      <c r="C440" s="8"/>
    </row>
    <row r="441" spans="1:3">
      <c r="A441" s="8"/>
      <c r="C441" s="8"/>
    </row>
    <row r="451" spans="1:3">
      <c r="A451" s="8"/>
      <c r="C451" s="8"/>
    </row>
    <row r="452" spans="1:3">
      <c r="A452" s="8"/>
      <c r="C452" s="8"/>
    </row>
    <row r="453" spans="1:3">
      <c r="A453" s="8"/>
      <c r="C453" s="8"/>
    </row>
    <row r="454" spans="1:3">
      <c r="A454" s="8"/>
      <c r="C454" s="8"/>
    </row>
    <row r="455" spans="1:3">
      <c r="A455" s="8"/>
      <c r="C455" s="8"/>
    </row>
    <row r="456" spans="1:3">
      <c r="A456" s="8"/>
      <c r="C456" s="8"/>
    </row>
    <row r="457" spans="1:3">
      <c r="A457" s="8"/>
      <c r="C457" s="8"/>
    </row>
    <row r="458" spans="1:3">
      <c r="A458" s="8"/>
      <c r="C458" s="8"/>
    </row>
    <row r="470" spans="1:3">
      <c r="A470" s="8"/>
      <c r="C470" s="8"/>
    </row>
    <row r="471" spans="1:3">
      <c r="A471" s="8"/>
      <c r="C471" s="8"/>
    </row>
    <row r="472" spans="1:3">
      <c r="A472" s="8"/>
      <c r="C472" s="8"/>
    </row>
    <row r="473" spans="1:3">
      <c r="A473" s="8"/>
      <c r="C473" s="8"/>
    </row>
    <row r="474" spans="1:3">
      <c r="A474" s="8"/>
      <c r="C474" s="8"/>
    </row>
    <row r="475" spans="1:3">
      <c r="A475" s="8"/>
      <c r="C475" s="8"/>
    </row>
    <row r="476" spans="1:3">
      <c r="A476" s="8"/>
      <c r="C476" s="8"/>
    </row>
    <row r="477" spans="1:3">
      <c r="A477" s="8"/>
      <c r="C477" s="8"/>
    </row>
    <row r="487" spans="1:3">
      <c r="A487" s="8"/>
      <c r="C487" s="8"/>
    </row>
    <row r="488" spans="1:3">
      <c r="A488" s="8"/>
      <c r="C488" s="8"/>
    </row>
    <row r="489" spans="1:3">
      <c r="A489" s="8"/>
      <c r="C489" s="8"/>
    </row>
    <row r="490" spans="1:3">
      <c r="A490" s="8"/>
      <c r="C490" s="8"/>
    </row>
    <row r="491" spans="1:3">
      <c r="A491" s="8"/>
      <c r="C491" s="8"/>
    </row>
    <row r="492" spans="1:3">
      <c r="A492" s="8"/>
      <c r="C492" s="8"/>
    </row>
    <row r="493" spans="1:3">
      <c r="A493" s="8"/>
      <c r="C493" s="8"/>
    </row>
    <row r="494" spans="1:3">
      <c r="A494" s="8"/>
      <c r="C494" s="8"/>
    </row>
    <row r="504" spans="1:3">
      <c r="A504" s="8"/>
      <c r="C504" s="8"/>
    </row>
    <row r="505" spans="1:3">
      <c r="A505" s="8"/>
      <c r="C505" s="8"/>
    </row>
    <row r="506" spans="1:3">
      <c r="A506" s="8"/>
      <c r="C506" s="8"/>
    </row>
    <row r="507" spans="1:3">
      <c r="A507" s="8"/>
      <c r="C507" s="8"/>
    </row>
    <row r="508" spans="1:3">
      <c r="A508" s="8"/>
      <c r="C508" s="8"/>
    </row>
    <row r="509" spans="1:3">
      <c r="A509" s="8"/>
      <c r="C509" s="8"/>
    </row>
    <row r="510" spans="1:3">
      <c r="A510" s="8"/>
      <c r="C510" s="8"/>
    </row>
    <row r="511" spans="1:3">
      <c r="A511" s="8"/>
      <c r="C511" s="8"/>
    </row>
    <row r="521" spans="1:3">
      <c r="A521" s="8"/>
      <c r="C521" s="8"/>
    </row>
    <row r="522" spans="1:3">
      <c r="A522" s="8"/>
      <c r="C522" s="8"/>
    </row>
    <row r="523" spans="1:3">
      <c r="A523" s="8"/>
      <c r="C523" s="8"/>
    </row>
    <row r="524" spans="1:3">
      <c r="A524" s="8"/>
      <c r="C524" s="8"/>
    </row>
    <row r="525" spans="1:3">
      <c r="A525" s="8"/>
      <c r="C525" s="8"/>
    </row>
    <row r="526" spans="1:3">
      <c r="A526" s="8"/>
      <c r="C526" s="8"/>
    </row>
    <row r="527" spans="1:3">
      <c r="A527" s="8"/>
      <c r="C527" s="8"/>
    </row>
    <row r="528" spans="1:3">
      <c r="A528" s="8"/>
      <c r="C528" s="8"/>
    </row>
    <row r="538" spans="1:3">
      <c r="A538" s="8"/>
      <c r="C538" s="8"/>
    </row>
    <row r="539" spans="1:3">
      <c r="A539" s="8"/>
      <c r="C539" s="8"/>
    </row>
    <row r="540" spans="1:3">
      <c r="A540" s="8"/>
      <c r="C540" s="8"/>
    </row>
    <row r="541" spans="1:3">
      <c r="A541" s="8"/>
      <c r="C541" s="8"/>
    </row>
    <row r="542" spans="1:3">
      <c r="A542" s="8"/>
      <c r="C542" s="8"/>
    </row>
    <row r="543" spans="1:3">
      <c r="A543" s="8"/>
      <c r="C543" s="8"/>
    </row>
    <row r="544" spans="1:3">
      <c r="A544" s="8"/>
      <c r="C544" s="8"/>
    </row>
    <row r="545" spans="1:3">
      <c r="A545" s="8"/>
      <c r="C545" s="8"/>
    </row>
    <row r="555" spans="1:3">
      <c r="A555" s="8"/>
      <c r="C555" s="8"/>
    </row>
    <row r="556" spans="1:3">
      <c r="A556" s="8"/>
      <c r="C556" s="8"/>
    </row>
    <row r="557" spans="1:3">
      <c r="A557" s="8"/>
      <c r="C557" s="8"/>
    </row>
    <row r="558" spans="1:3">
      <c r="A558" s="8"/>
      <c r="C558" s="8"/>
    </row>
    <row r="559" spans="1:3">
      <c r="A559" s="8"/>
      <c r="C559" s="8"/>
    </row>
    <row r="560" spans="1:3">
      <c r="A560" s="8"/>
      <c r="C560" s="8"/>
    </row>
    <row r="561" spans="1:3">
      <c r="A561" s="8"/>
      <c r="C561" s="8"/>
    </row>
    <row r="562" spans="1:3">
      <c r="A562" s="8"/>
      <c r="C562" s="8"/>
    </row>
    <row r="572" spans="1:3">
      <c r="A572" s="8"/>
      <c r="C572" s="8"/>
    </row>
    <row r="573" spans="1:3">
      <c r="A573" s="8"/>
      <c r="C573" s="8"/>
    </row>
    <row r="574" spans="1:3">
      <c r="A574" s="8"/>
      <c r="C574" s="8"/>
    </row>
    <row r="575" spans="1:3">
      <c r="A575" s="8"/>
      <c r="C575" s="8"/>
    </row>
    <row r="576" spans="1:3">
      <c r="A576" s="8"/>
      <c r="C576" s="8"/>
    </row>
    <row r="577" spans="1:3">
      <c r="A577" s="8"/>
      <c r="C577" s="8"/>
    </row>
    <row r="578" spans="1:3">
      <c r="A578" s="8"/>
      <c r="C578" s="8"/>
    </row>
    <row r="579" spans="1:3">
      <c r="A579" s="8"/>
      <c r="C579" s="8"/>
    </row>
    <row r="589" spans="1:3">
      <c r="A589" s="8"/>
      <c r="C589" s="8"/>
    </row>
    <row r="590" spans="1:3">
      <c r="A590" s="8"/>
      <c r="C590" s="8"/>
    </row>
    <row r="591" spans="1:3">
      <c r="A591" s="8"/>
      <c r="C591" s="8"/>
    </row>
    <row r="592" spans="1:3">
      <c r="A592" s="8"/>
      <c r="C592" s="8"/>
    </row>
    <row r="593" spans="1:3">
      <c r="A593" s="8"/>
      <c r="C593" s="8"/>
    </row>
    <row r="594" spans="1:3">
      <c r="A594" s="8"/>
      <c r="C594" s="8"/>
    </row>
    <row r="595" spans="1:3">
      <c r="A595" s="8"/>
      <c r="C595" s="8"/>
    </row>
    <row r="596" spans="1:3">
      <c r="A596" s="8"/>
      <c r="C596" s="8"/>
    </row>
    <row r="606" spans="1:3">
      <c r="A606" s="8"/>
      <c r="C606" s="8"/>
    </row>
    <row r="607" spans="1:3">
      <c r="A607" s="8"/>
      <c r="C607" s="8"/>
    </row>
    <row r="608" spans="1:3">
      <c r="A608" s="8"/>
      <c r="C608" s="8"/>
    </row>
    <row r="609" spans="1:3">
      <c r="A609" s="8"/>
      <c r="C609" s="8"/>
    </row>
    <row r="610" spans="1:3">
      <c r="A610" s="8"/>
      <c r="C610" s="8"/>
    </row>
    <row r="611" spans="1:3">
      <c r="A611" s="8"/>
      <c r="C611" s="8"/>
    </row>
    <row r="612" spans="1:3">
      <c r="A612" s="8"/>
      <c r="C612" s="8"/>
    </row>
    <row r="613" spans="1:3">
      <c r="A613" s="8"/>
      <c r="C613" s="8"/>
    </row>
    <row r="623" spans="1:3">
      <c r="A623" s="8"/>
      <c r="C623" s="8"/>
    </row>
    <row r="624" spans="1:3">
      <c r="A624" s="8"/>
      <c r="C624" s="8"/>
    </row>
    <row r="625" spans="1:3">
      <c r="A625" s="8"/>
      <c r="C625" s="8"/>
    </row>
    <row r="626" spans="1:3">
      <c r="A626" s="8"/>
      <c r="C626" s="8"/>
    </row>
    <row r="627" spans="1:3">
      <c r="A627" s="8"/>
      <c r="C627" s="8"/>
    </row>
    <row r="628" spans="1:3">
      <c r="A628" s="8"/>
      <c r="C628" s="8"/>
    </row>
    <row r="629" spans="1:3">
      <c r="A629" s="8"/>
      <c r="C629" s="8"/>
    </row>
    <row r="630" spans="1:3">
      <c r="A630" s="8"/>
      <c r="C630" s="8"/>
    </row>
    <row r="642" spans="1:3">
      <c r="A642" s="8"/>
      <c r="C642" s="8"/>
    </row>
    <row r="643" spans="1:3">
      <c r="A643" s="8"/>
      <c r="C643" s="8"/>
    </row>
    <row r="644" spans="1:3">
      <c r="A644" s="8"/>
      <c r="C644" s="8"/>
    </row>
    <row r="645" spans="1:3">
      <c r="A645" s="8"/>
      <c r="C645" s="8"/>
    </row>
    <row r="646" spans="1:3">
      <c r="A646" s="8"/>
      <c r="C646" s="8"/>
    </row>
    <row r="647" spans="1:3">
      <c r="A647" s="8"/>
      <c r="C647" s="8"/>
    </row>
    <row r="648" spans="1:3">
      <c r="A648" s="8"/>
      <c r="C648" s="8"/>
    </row>
    <row r="649" spans="1:3">
      <c r="A649" s="8"/>
      <c r="C649" s="8"/>
    </row>
    <row r="650" spans="1:3">
      <c r="A650" s="8"/>
      <c r="C650" s="8"/>
    </row>
    <row r="651" spans="1:3">
      <c r="A651" s="8"/>
      <c r="C651" s="8"/>
    </row>
    <row r="659" spans="1:3">
      <c r="A659" s="8"/>
      <c r="C659" s="8"/>
    </row>
    <row r="660" spans="1:3">
      <c r="A660" s="8"/>
      <c r="C660" s="8"/>
    </row>
    <row r="661" spans="1:3">
      <c r="A661" s="8"/>
      <c r="C661" s="8"/>
    </row>
    <row r="662" spans="1:3">
      <c r="A662" s="8"/>
      <c r="C662" s="8"/>
    </row>
    <row r="663" spans="1:3">
      <c r="A663" s="8"/>
      <c r="C663" s="8"/>
    </row>
    <row r="664" spans="1:3">
      <c r="A664" s="8"/>
      <c r="C664" s="8"/>
    </row>
    <row r="665" spans="1:3">
      <c r="A665" s="8"/>
      <c r="C665" s="8"/>
    </row>
    <row r="666" spans="1:3">
      <c r="A666" s="8"/>
      <c r="C666" s="8"/>
    </row>
    <row r="667" spans="1:3">
      <c r="A667" s="8"/>
      <c r="C667" s="8"/>
    </row>
    <row r="668" spans="1:3">
      <c r="A668" s="8"/>
      <c r="C668" s="8"/>
    </row>
    <row r="676" spans="1:3">
      <c r="A676" s="8"/>
      <c r="C676" s="8"/>
    </row>
    <row r="677" spans="1:3">
      <c r="A677" s="8"/>
      <c r="C677" s="8"/>
    </row>
    <row r="678" spans="1:3">
      <c r="A678" s="8"/>
      <c r="C678" s="8"/>
    </row>
    <row r="679" spans="1:3">
      <c r="A679" s="8"/>
      <c r="C679" s="8"/>
    </row>
    <row r="680" spans="1:3">
      <c r="A680" s="8"/>
      <c r="C680" s="8"/>
    </row>
    <row r="681" spans="1:3">
      <c r="A681" s="8"/>
      <c r="C681" s="8"/>
    </row>
    <row r="682" spans="1:3">
      <c r="A682" s="8"/>
      <c r="C682" s="8"/>
    </row>
    <row r="683" spans="1:3">
      <c r="A683" s="8"/>
      <c r="C683" s="8"/>
    </row>
    <row r="684" spans="1:3">
      <c r="A684" s="8"/>
      <c r="C684" s="8"/>
    </row>
    <row r="685" spans="1:3">
      <c r="A685" s="8"/>
      <c r="C685" s="8"/>
    </row>
    <row r="695" spans="1:3">
      <c r="A695" s="8"/>
      <c r="C695" s="8"/>
    </row>
    <row r="696" spans="1:3">
      <c r="A696" s="8"/>
      <c r="C696" s="8"/>
    </row>
    <row r="697" spans="1:3">
      <c r="A697" s="8"/>
      <c r="C697" s="8"/>
    </row>
    <row r="698" spans="1:3">
      <c r="A698" s="8"/>
      <c r="C698" s="8"/>
    </row>
    <row r="699" spans="1:3">
      <c r="A699" s="8"/>
      <c r="C699" s="8"/>
    </row>
    <row r="700" spans="1:3">
      <c r="A700" s="8"/>
      <c r="C700" s="8"/>
    </row>
    <row r="701" spans="1:3">
      <c r="A701" s="8"/>
      <c r="C701" s="8"/>
    </row>
    <row r="702" spans="1:3">
      <c r="A702" s="8"/>
      <c r="C702" s="8"/>
    </row>
    <row r="703" spans="1:3">
      <c r="A703" s="8"/>
      <c r="C703" s="8"/>
    </row>
    <row r="704" spans="1:3">
      <c r="A704" s="8"/>
      <c r="C704" s="8"/>
    </row>
    <row r="712" spans="1:3">
      <c r="A712" s="8"/>
      <c r="C712" s="8"/>
    </row>
    <row r="713" spans="1:3">
      <c r="A713" s="8"/>
      <c r="C713" s="8"/>
    </row>
    <row r="714" spans="1:3">
      <c r="A714" s="8"/>
      <c r="C714" s="8"/>
    </row>
    <row r="715" spans="1:3">
      <c r="A715" s="8"/>
      <c r="C715" s="8"/>
    </row>
    <row r="716" spans="1:3">
      <c r="A716" s="8"/>
      <c r="C716" s="8"/>
    </row>
    <row r="717" spans="1:3">
      <c r="A717" s="8"/>
      <c r="C717" s="8"/>
    </row>
    <row r="718" spans="1:3">
      <c r="A718" s="8"/>
      <c r="C718" s="8"/>
    </row>
    <row r="719" spans="1:3">
      <c r="A719" s="8"/>
      <c r="C719" s="8"/>
    </row>
    <row r="731" spans="1:3">
      <c r="A731" s="8"/>
      <c r="C731" s="8"/>
    </row>
    <row r="732" spans="1:3">
      <c r="A732" s="8"/>
      <c r="C732" s="8"/>
    </row>
    <row r="733" spans="1:3">
      <c r="A733" s="8"/>
      <c r="C733" s="8"/>
    </row>
    <row r="734" spans="1:3">
      <c r="A734" s="8"/>
      <c r="C734" s="8"/>
    </row>
    <row r="735" spans="1:3">
      <c r="A735" s="8"/>
      <c r="C735" s="8"/>
    </row>
    <row r="736" spans="1:3">
      <c r="A736" s="8"/>
      <c r="C736" s="8"/>
    </row>
    <row r="737" spans="1:3">
      <c r="A737" s="8"/>
      <c r="C737" s="8"/>
    </row>
    <row r="738" spans="1:3">
      <c r="A738" s="8"/>
      <c r="C738" s="8"/>
    </row>
    <row r="750" spans="1:3">
      <c r="A750" s="8"/>
      <c r="C750" s="8"/>
    </row>
    <row r="751" spans="1:3">
      <c r="A751" s="8"/>
      <c r="C751" s="8"/>
    </row>
    <row r="752" spans="1:3">
      <c r="A752" s="8"/>
      <c r="C752" s="8"/>
    </row>
    <row r="753" spans="1:3">
      <c r="A753" s="8"/>
      <c r="C753" s="8"/>
    </row>
    <row r="754" spans="1:3">
      <c r="A754" s="8"/>
      <c r="C754" s="8"/>
    </row>
    <row r="755" spans="1:3">
      <c r="A755" s="8"/>
      <c r="C755" s="8"/>
    </row>
    <row r="756" spans="1:3">
      <c r="A756" s="8"/>
      <c r="C756" s="8"/>
    </row>
    <row r="757" spans="1:3">
      <c r="A757" s="8"/>
      <c r="C757" s="8"/>
    </row>
    <row r="767" spans="1:3">
      <c r="A767" s="8"/>
      <c r="C767" s="8"/>
    </row>
    <row r="768" spans="1:3">
      <c r="A768" s="8"/>
      <c r="C768" s="8"/>
    </row>
    <row r="769" spans="1:3">
      <c r="A769" s="8"/>
      <c r="C769" s="8"/>
    </row>
    <row r="770" spans="1:3">
      <c r="A770" s="8"/>
      <c r="C770" s="8"/>
    </row>
    <row r="771" spans="1:3">
      <c r="A771" s="8"/>
      <c r="C771" s="8"/>
    </row>
    <row r="772" spans="1:3">
      <c r="A772" s="8"/>
      <c r="C772" s="8"/>
    </row>
    <row r="773" spans="1:3">
      <c r="A773" s="8"/>
      <c r="C773" s="8"/>
    </row>
    <row r="774" spans="1:3">
      <c r="A774" s="8"/>
      <c r="C774" s="8"/>
    </row>
    <row r="784" spans="1:3">
      <c r="A784" s="8"/>
      <c r="C784" s="8"/>
    </row>
    <row r="785" spans="1:3">
      <c r="A785" s="8"/>
      <c r="C785" s="8"/>
    </row>
    <row r="786" spans="1:3">
      <c r="A786" s="8"/>
      <c r="C786" s="8"/>
    </row>
    <row r="787" spans="1:3">
      <c r="A787" s="8"/>
      <c r="C787" s="8"/>
    </row>
    <row r="788" spans="1:3">
      <c r="A788" s="8"/>
      <c r="C788" s="8"/>
    </row>
    <row r="789" spans="1:3">
      <c r="A789" s="8"/>
      <c r="C789" s="8"/>
    </row>
    <row r="790" spans="1:3">
      <c r="A790" s="8"/>
      <c r="C790" s="8"/>
    </row>
    <row r="791" spans="1:3">
      <c r="A791" s="8"/>
      <c r="C791" s="8"/>
    </row>
    <row r="801" spans="1:3">
      <c r="A801" s="8"/>
      <c r="C801" s="8"/>
    </row>
    <row r="802" spans="1:3">
      <c r="A802" s="8"/>
      <c r="C802" s="8"/>
    </row>
    <row r="803" spans="1:3">
      <c r="A803" s="8"/>
      <c r="C803" s="8"/>
    </row>
    <row r="804" spans="1:3">
      <c r="A804" s="8"/>
      <c r="C804" s="8"/>
    </row>
    <row r="805" spans="1:3">
      <c r="A805" s="8"/>
      <c r="C805" s="8"/>
    </row>
    <row r="806" spans="1:3">
      <c r="A806" s="8"/>
      <c r="C806" s="8"/>
    </row>
    <row r="807" spans="1:3">
      <c r="A807" s="8"/>
      <c r="C807" s="8"/>
    </row>
    <row r="808" spans="1:3">
      <c r="A808" s="8"/>
      <c r="C808" s="8"/>
    </row>
  </sheetData>
  <sheetProtection algorithmName="SHA-512" hashValue="GG34n9hbgD8yFXU6rpC9ZAoiwTb86qtDqLRVhKaicSdmXbRrj6ohppFnDWpjmgTOXdQX0Tw7XIQD3h7bysk9MA==" saltValue="iXrPEfXzn1G0Ra5QmjFKxg==" spinCount="100000" sheet="1" objects="1" scenarios="1"/>
  <pageMargins left="0.70866141732283472" right="0.70866141732283472" top="0.78740157480314965" bottom="0.78740157480314965" header="0.31496062992125984" footer="0.31496062992125984"/>
  <pageSetup paperSize="9" scale="96" fitToHeight="0" orientation="portrait" horizontalDpi="1200" verticalDpi="1200" r:id="rId1"/>
  <headerFooter>
    <oddFooter>&amp;C&amp;F / 
&amp;A&amp;RSeite &amp;P von &amp;N&amp;L&amp;"Calibri"&amp;11 Gedruckt am: &amp;D_x000D_&amp;1#&amp;"Arial"&amp;10 [Internal]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D86"/>
  <sheetViews>
    <sheetView zoomScaleNormal="100" workbookViewId="0">
      <selection activeCell="C16" sqref="C16"/>
    </sheetView>
  </sheetViews>
  <sheetFormatPr baseColWidth="10" defaultColWidth="11.42578125" defaultRowHeight="12.75"/>
  <cols>
    <col min="1" max="1" width="1.7109375" style="7" customWidth="1"/>
    <col min="2" max="2" width="26.7109375" style="414" customWidth="1"/>
    <col min="3" max="3" width="74.7109375" style="415" customWidth="1"/>
    <col min="4" max="4" width="1.7109375" style="7" customWidth="1"/>
    <col min="5" max="5" width="3.140625" style="415" customWidth="1"/>
    <col min="6" max="16384" width="11.42578125" style="415"/>
  </cols>
  <sheetData>
    <row r="1" spans="1:4" s="403" customFormat="1" ht="60" customHeight="1">
      <c r="A1" s="364"/>
      <c r="B1" s="1" t="s">
        <v>0</v>
      </c>
      <c r="C1" s="6"/>
      <c r="D1" s="364"/>
    </row>
    <row r="2" spans="1:4" s="364" customFormat="1" ht="20.100000000000001" customHeight="1">
      <c r="A2" s="18"/>
      <c r="B2" s="2"/>
      <c r="C2" s="18"/>
      <c r="D2" s="18"/>
    </row>
    <row r="3" spans="1:4" s="301" customFormat="1" ht="22.5" customHeight="1">
      <c r="A3" s="18"/>
      <c r="B3" s="404" t="s">
        <v>1</v>
      </c>
      <c r="C3" s="416"/>
      <c r="D3" s="18"/>
    </row>
    <row r="4" spans="1:4" s="406" customFormat="1" ht="18">
      <c r="A4" s="18"/>
      <c r="B4" s="404"/>
      <c r="C4" s="405"/>
      <c r="D4" s="18"/>
    </row>
    <row r="5" spans="1:4" s="301" customFormat="1" ht="22.5" customHeight="1">
      <c r="A5" s="7"/>
      <c r="B5" s="404" t="s">
        <v>2</v>
      </c>
      <c r="C5" s="417"/>
      <c r="D5" s="7"/>
    </row>
    <row r="6" spans="1:4" s="406" customFormat="1" ht="18">
      <c r="A6" s="7"/>
      <c r="B6" s="404"/>
      <c r="C6" s="405"/>
      <c r="D6" s="7"/>
    </row>
    <row r="7" spans="1:4" s="301" customFormat="1" ht="22.5" customHeight="1">
      <c r="A7" s="7"/>
      <c r="B7" s="404" t="s">
        <v>3</v>
      </c>
      <c r="C7" s="417"/>
      <c r="D7" s="7"/>
    </row>
    <row r="8" spans="1:4" s="301" customFormat="1" ht="22.5" customHeight="1">
      <c r="A8" s="7"/>
      <c r="B8" s="404" t="s">
        <v>4</v>
      </c>
      <c r="C8" s="417"/>
      <c r="D8" s="7"/>
    </row>
    <row r="9" spans="1:4" s="406" customFormat="1" ht="18">
      <c r="A9" s="7"/>
      <c r="B9" s="404"/>
      <c r="C9" s="405"/>
      <c r="D9" s="7"/>
    </row>
    <row r="10" spans="1:4" s="301" customFormat="1" ht="22.5" customHeight="1">
      <c r="A10" s="7"/>
      <c r="B10" s="404" t="s">
        <v>5</v>
      </c>
      <c r="C10" s="417"/>
      <c r="D10" s="7"/>
    </row>
    <row r="11" spans="1:4" s="406" customFormat="1" ht="18">
      <c r="A11" s="7"/>
      <c r="B11" s="404"/>
      <c r="C11" s="405"/>
      <c r="D11" s="7"/>
    </row>
    <row r="12" spans="1:4" s="301" customFormat="1" ht="30">
      <c r="A12" s="7"/>
      <c r="B12" s="404" t="s">
        <v>6</v>
      </c>
      <c r="C12" s="417"/>
      <c r="D12" s="7"/>
    </row>
    <row r="13" spans="1:4" s="406" customFormat="1" ht="18">
      <c r="A13" s="364"/>
      <c r="B13" s="404"/>
      <c r="C13" s="407"/>
      <c r="D13" s="364"/>
    </row>
    <row r="14" spans="1:4" s="301" customFormat="1" ht="22.5" customHeight="1">
      <c r="A14" s="7"/>
      <c r="B14" s="404" t="s">
        <v>792</v>
      </c>
      <c r="C14" s="417"/>
      <c r="D14" s="7"/>
    </row>
    <row r="15" spans="1:4" s="406" customFormat="1" ht="18">
      <c r="A15" s="301"/>
      <c r="B15" s="404"/>
      <c r="C15" s="407"/>
      <c r="D15" s="301"/>
    </row>
    <row r="16" spans="1:4" s="301" customFormat="1" ht="22.5" customHeight="1">
      <c r="A16" s="7"/>
      <c r="B16" s="404" t="s">
        <v>39</v>
      </c>
      <c r="C16" s="417"/>
      <c r="D16" s="7"/>
    </row>
    <row r="17" spans="1:4" s="409" customFormat="1" ht="18">
      <c r="A17" s="7"/>
      <c r="B17" s="404"/>
      <c r="C17" s="408"/>
      <c r="D17" s="7"/>
    </row>
    <row r="18" spans="1:4" s="301" customFormat="1" ht="22.5" customHeight="1">
      <c r="A18" s="7"/>
      <c r="B18" s="404" t="s">
        <v>40</v>
      </c>
      <c r="C18" s="417"/>
      <c r="D18" s="7"/>
    </row>
    <row r="19" spans="1:4" s="406" customFormat="1" ht="18">
      <c r="A19" s="7"/>
      <c r="B19" s="404"/>
      <c r="C19" s="405"/>
      <c r="D19" s="7"/>
    </row>
    <row r="20" spans="1:4" s="301" customFormat="1" ht="22.5" customHeight="1">
      <c r="A20" s="7"/>
      <c r="B20" s="404" t="s">
        <v>41</v>
      </c>
      <c r="C20" s="417"/>
      <c r="D20" s="7"/>
    </row>
    <row r="21" spans="1:4" s="301" customFormat="1" ht="22.5" customHeight="1">
      <c r="A21" s="7"/>
      <c r="B21" s="404" t="s">
        <v>42</v>
      </c>
      <c r="C21" s="418"/>
      <c r="D21" s="7"/>
    </row>
    <row r="22" spans="1:4" s="301" customFormat="1" ht="22.5" customHeight="1">
      <c r="A22" s="7"/>
      <c r="B22" s="404" t="s">
        <v>43</v>
      </c>
      <c r="C22" s="417"/>
      <c r="D22" s="7"/>
    </row>
    <row r="23" spans="1:4" s="406" customFormat="1" ht="18">
      <c r="A23" s="7"/>
      <c r="B23" s="404"/>
      <c r="C23" s="405"/>
      <c r="D23" s="7"/>
    </row>
    <row r="24" spans="1:4" s="301" customFormat="1" ht="22.5" customHeight="1">
      <c r="A24" s="7"/>
      <c r="B24" s="404" t="s">
        <v>44</v>
      </c>
      <c r="C24" s="417"/>
      <c r="D24" s="7"/>
    </row>
    <row r="25" spans="1:4" s="301" customFormat="1" ht="22.5" customHeight="1">
      <c r="A25" s="7"/>
      <c r="B25" s="404" t="s">
        <v>42</v>
      </c>
      <c r="C25" s="418"/>
      <c r="D25" s="7"/>
    </row>
    <row r="26" spans="1:4" s="301" customFormat="1" ht="22.5" customHeight="1">
      <c r="A26" s="7"/>
      <c r="B26" s="404" t="s">
        <v>43</v>
      </c>
      <c r="C26" s="417"/>
      <c r="D26" s="7"/>
    </row>
    <row r="27" spans="1:4" s="301" customFormat="1" ht="22.5" customHeight="1">
      <c r="A27" s="7"/>
      <c r="B27" s="410"/>
      <c r="C27" s="411"/>
      <c r="D27" s="7"/>
    </row>
    <row r="28" spans="1:4" s="301" customFormat="1" ht="22.5" customHeight="1">
      <c r="A28" s="7"/>
      <c r="B28" s="404" t="s">
        <v>33</v>
      </c>
      <c r="C28" s="417"/>
      <c r="D28" s="7"/>
    </row>
    <row r="29" spans="1:4" s="301" customFormat="1" ht="22.5" customHeight="1">
      <c r="A29" s="239"/>
      <c r="B29" s="404"/>
      <c r="C29" s="405"/>
      <c r="D29" s="239"/>
    </row>
    <row r="30" spans="1:4" s="301" customFormat="1" ht="22.5" customHeight="1">
      <c r="A30" s="7"/>
      <c r="B30" s="404" t="s">
        <v>32</v>
      </c>
      <c r="C30" s="412"/>
      <c r="D30" s="7"/>
    </row>
    <row r="31" spans="1:4" s="301" customFormat="1" ht="22.5" customHeight="1">
      <c r="A31" s="7"/>
      <c r="B31" s="413"/>
      <c r="D31" s="7"/>
    </row>
    <row r="32" spans="1:4" s="301" customFormat="1" ht="22.5" customHeight="1">
      <c r="A32" s="7"/>
      <c r="B32" s="413" t="s">
        <v>1021</v>
      </c>
      <c r="D32" s="7"/>
    </row>
    <row r="33" spans="1:4" s="301" customFormat="1" ht="22.5" customHeight="1">
      <c r="A33" s="7"/>
      <c r="B33" s="413"/>
      <c r="D33" s="7"/>
    </row>
    <row r="35" spans="1:4">
      <c r="A35" s="239"/>
      <c r="D35" s="239"/>
    </row>
    <row r="49" spans="1:4">
      <c r="A49" s="239"/>
      <c r="D49" s="239"/>
    </row>
    <row r="76" spans="1:4">
      <c r="A76" s="301"/>
      <c r="D76" s="301"/>
    </row>
    <row r="86" spans="1:4">
      <c r="A86" s="301"/>
      <c r="D86" s="301"/>
    </row>
  </sheetData>
  <sheetProtection algorithmName="SHA-512" hashValue="uWTLyXKnkXQ0bgCkQEkkWgwL8pqYPNW9NPklEkWUvyP4xKMG2Ct2NbZo7v7kijd7aEZ9CxlPNf/nNXB/y9OKQg==" saltValue="fqLOO3tGq9Qh5sxRQEj1Zg==" spinCount="100000" sheet="1" selectLockedCells="1"/>
  <phoneticPr fontId="29" type="noConversion"/>
  <pageMargins left="0.70866141732283472" right="0.70866141732283472" top="0.78740157480314965" bottom="0.78740157480314965" header="0.31496062992125984" footer="0.31496062992125984"/>
  <pageSetup paperSize="9" scale="85" firstPageNumber="0" fitToHeight="0" orientation="portrait" horizontalDpi="1200" verticalDpi="1200" r:id="rId1"/>
  <headerFooter>
    <oddFooter>&amp;C&amp;F / 
&amp;A&amp;RSeite &amp;P von &amp;N&amp;L&amp;"Calibri"&amp;11 Gedruckt am: &amp;D_x000D_&amp;1#&amp;"Arial"&amp;10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N300"/>
  <sheetViews>
    <sheetView zoomScaleNormal="120" workbookViewId="0">
      <selection activeCell="C3" sqref="C3"/>
    </sheetView>
  </sheetViews>
  <sheetFormatPr baseColWidth="10" defaultColWidth="11.42578125" defaultRowHeight="12.75"/>
  <cols>
    <col min="1" max="1" width="1.7109375" style="7" customWidth="1"/>
    <col min="2" max="2" width="10.85546875" style="16" customWidth="1"/>
    <col min="3" max="3" width="17.140625" style="16" customWidth="1"/>
    <col min="4" max="5" width="9" style="16" customWidth="1"/>
    <col min="6" max="6" width="27" style="16" customWidth="1"/>
    <col min="7" max="8" width="10.85546875" style="16" customWidth="1"/>
    <col min="9" max="9" width="1.7109375" style="322" customWidth="1"/>
    <col min="10" max="11" width="8.28515625" style="54" customWidth="1"/>
    <col min="12" max="12" width="9.5703125" style="54" customWidth="1"/>
    <col min="13" max="13" width="14.5703125" style="53" customWidth="1"/>
    <col min="14" max="14" width="11.42578125" style="54"/>
    <col min="15" max="19" width="11.42578125" style="53"/>
    <col min="20" max="16384" width="11.42578125" style="16"/>
  </cols>
  <sheetData>
    <row r="1" spans="1:40" s="6" customFormat="1" ht="60" customHeight="1">
      <c r="A1" s="364"/>
      <c r="B1" s="461" t="s">
        <v>829</v>
      </c>
      <c r="C1" s="462"/>
      <c r="D1" s="462"/>
      <c r="E1" s="462"/>
      <c r="F1" s="462"/>
      <c r="I1" s="365"/>
      <c r="J1" s="55"/>
      <c r="K1" s="55"/>
      <c r="L1" s="55"/>
      <c r="M1" s="55"/>
      <c r="N1" s="55"/>
      <c r="O1" s="55"/>
      <c r="P1" s="55"/>
      <c r="Q1" s="55"/>
      <c r="R1" s="55"/>
      <c r="S1" s="55"/>
    </row>
    <row r="2" spans="1:40" s="18" customFormat="1" ht="20.100000000000001" customHeight="1">
      <c r="B2" s="17"/>
      <c r="C2" s="65"/>
      <c r="I2" s="358"/>
      <c r="J2" s="358"/>
      <c r="K2" s="358"/>
      <c r="L2" s="358"/>
      <c r="M2" s="358"/>
      <c r="N2" s="358"/>
      <c r="O2" s="358"/>
      <c r="P2" s="358"/>
      <c r="Q2" s="358"/>
      <c r="R2" s="358"/>
      <c r="S2" s="358"/>
    </row>
    <row r="3" spans="1:40" s="18" customFormat="1" ht="18" customHeight="1">
      <c r="B3" s="19" t="s">
        <v>2</v>
      </c>
      <c r="C3" s="20">
        <f>Deckblatt!C5</f>
        <v>0</v>
      </c>
      <c r="D3" s="21"/>
      <c r="E3" s="21"/>
      <c r="F3" s="21"/>
      <c r="G3" s="21"/>
      <c r="H3" s="22"/>
      <c r="I3" s="358"/>
      <c r="J3" s="358"/>
      <c r="K3" s="358"/>
      <c r="L3" s="358"/>
      <c r="M3" s="358"/>
      <c r="N3" s="358"/>
      <c r="O3" s="358"/>
      <c r="P3" s="358"/>
      <c r="Q3" s="358"/>
      <c r="R3" s="358"/>
      <c r="S3" s="358"/>
    </row>
    <row r="4" spans="1:40" s="18" customFormat="1" ht="18" customHeight="1">
      <c r="B4" s="19" t="s">
        <v>3</v>
      </c>
      <c r="C4" s="20">
        <f>Deckblatt!C7</f>
        <v>0</v>
      </c>
      <c r="D4" s="21"/>
      <c r="E4" s="21"/>
      <c r="F4" s="21"/>
      <c r="G4" s="21"/>
      <c r="H4" s="22"/>
      <c r="I4" s="358"/>
      <c r="J4" s="358"/>
      <c r="K4" s="358"/>
      <c r="L4" s="358"/>
      <c r="M4" s="358"/>
      <c r="N4" s="358"/>
      <c r="O4" s="358"/>
      <c r="P4" s="358"/>
      <c r="Q4" s="358"/>
      <c r="R4" s="358"/>
      <c r="S4" s="358"/>
    </row>
    <row r="5" spans="1:40" s="23" customFormat="1" ht="18" customHeight="1">
      <c r="A5" s="7"/>
      <c r="B5" s="20" t="s">
        <v>45</v>
      </c>
      <c r="C5" s="69">
        <f>Deckblatt!C18</f>
        <v>0</v>
      </c>
      <c r="D5" s="70"/>
      <c r="E5" s="70"/>
      <c r="F5" s="70"/>
      <c r="G5" s="71"/>
      <c r="H5" s="72"/>
      <c r="I5" s="322"/>
      <c r="J5" s="303"/>
      <c r="K5" s="303"/>
      <c r="L5" s="303"/>
      <c r="M5" s="300"/>
      <c r="N5" s="303"/>
      <c r="O5" s="300"/>
      <c r="P5" s="300"/>
      <c r="Q5" s="300"/>
      <c r="R5" s="300"/>
      <c r="S5" s="300"/>
    </row>
    <row r="6" spans="1:40" s="23" customFormat="1" ht="30.75" customHeight="1">
      <c r="A6" s="7"/>
      <c r="B6" s="464" t="s">
        <v>412</v>
      </c>
      <c r="C6" s="465"/>
      <c r="D6" s="74" t="str">
        <f>J116</f>
        <v/>
      </c>
      <c r="E6" s="111"/>
      <c r="F6" s="73" t="s">
        <v>19</v>
      </c>
      <c r="G6" s="74">
        <f>G116</f>
        <v>3</v>
      </c>
      <c r="H6" s="75"/>
      <c r="I6" s="322"/>
      <c r="J6" s="303"/>
      <c r="K6" s="303"/>
      <c r="L6" s="303"/>
      <c r="M6" s="300"/>
      <c r="N6" s="303"/>
      <c r="O6" s="300"/>
      <c r="P6" s="300"/>
      <c r="Q6" s="300"/>
      <c r="R6" s="300"/>
      <c r="S6" s="300"/>
    </row>
    <row r="7" spans="1:40" ht="30.75" customHeight="1">
      <c r="B7" s="24"/>
      <c r="H7" s="25"/>
    </row>
    <row r="8" spans="1:40" ht="155.25" customHeight="1">
      <c r="B8" s="24"/>
      <c r="H8" s="25"/>
    </row>
    <row r="9" spans="1:40" ht="126.75" customHeight="1">
      <c r="B9" s="24"/>
      <c r="H9" s="25"/>
    </row>
    <row r="10" spans="1:40" ht="28.5" customHeight="1">
      <c r="B10" s="26"/>
      <c r="C10" s="27"/>
      <c r="D10" s="27"/>
      <c r="E10" s="27"/>
      <c r="F10" s="27"/>
      <c r="G10" s="27"/>
      <c r="H10" s="28"/>
      <c r="T10" s="53"/>
    </row>
    <row r="11" spans="1:40" ht="20.100000000000001" customHeight="1">
      <c r="B11" s="29"/>
      <c r="T11" s="53"/>
    </row>
    <row r="12" spans="1:40" ht="20.100000000000001" customHeight="1">
      <c r="B12" s="66"/>
      <c r="T12" s="53"/>
    </row>
    <row r="13" spans="1:40" s="6" customFormat="1" ht="60" customHeight="1">
      <c r="A13" s="364"/>
      <c r="B13" s="461" t="s">
        <v>829</v>
      </c>
      <c r="C13" s="462"/>
      <c r="D13" s="462"/>
      <c r="E13" s="462"/>
      <c r="F13" s="462"/>
      <c r="I13" s="365"/>
      <c r="J13" s="55"/>
      <c r="K13" s="55"/>
      <c r="L13" s="55"/>
      <c r="M13" s="55"/>
      <c r="N13" s="55"/>
      <c r="O13" s="55"/>
      <c r="P13" s="55"/>
      <c r="Q13" s="55"/>
      <c r="R13" s="55"/>
      <c r="S13" s="55"/>
      <c r="T13" s="318"/>
      <c r="W13" s="55"/>
      <c r="X13" s="55"/>
      <c r="Y13" s="55"/>
      <c r="Z13" s="55"/>
      <c r="AA13" s="55"/>
      <c r="AB13" s="55"/>
      <c r="AC13" s="55"/>
      <c r="AD13" s="55"/>
      <c r="AE13" s="55"/>
      <c r="AF13" s="55"/>
      <c r="AG13" s="55"/>
      <c r="AH13" s="55"/>
      <c r="AI13" s="55"/>
      <c r="AJ13" s="55"/>
      <c r="AK13" s="55"/>
      <c r="AL13" s="55"/>
      <c r="AM13" s="55"/>
      <c r="AN13" s="55"/>
    </row>
    <row r="14" spans="1:40" ht="33" customHeight="1">
      <c r="B14" s="464" t="s">
        <v>412</v>
      </c>
      <c r="C14" s="465"/>
      <c r="D14" s="116" t="str">
        <f>J69</f>
        <v/>
      </c>
      <c r="E14" s="111"/>
      <c r="F14" s="73" t="s">
        <v>19</v>
      </c>
      <c r="G14" s="74">
        <f>G69</f>
        <v>3</v>
      </c>
      <c r="H14" s="75"/>
      <c r="J14" s="393"/>
      <c r="K14" s="393"/>
      <c r="L14" s="393"/>
      <c r="M14" s="394"/>
      <c r="N14" s="393"/>
      <c r="O14" s="394"/>
      <c r="P14" s="394"/>
      <c r="Q14" s="394"/>
      <c r="R14" s="394"/>
      <c r="S14" s="394"/>
      <c r="T14" s="395"/>
      <c r="U14" s="394"/>
      <c r="V14" s="394"/>
      <c r="W14" s="394"/>
      <c r="X14" s="394"/>
      <c r="Y14" s="394"/>
      <c r="Z14" s="53"/>
      <c r="AA14" s="53"/>
      <c r="AB14" s="53"/>
      <c r="AC14" s="53"/>
      <c r="AD14" s="53"/>
      <c r="AE14" s="53"/>
      <c r="AF14" s="53"/>
      <c r="AG14" s="53"/>
      <c r="AH14" s="53"/>
      <c r="AI14" s="53"/>
      <c r="AJ14" s="53"/>
      <c r="AK14" s="53"/>
      <c r="AL14" s="53"/>
      <c r="AM14" s="53"/>
      <c r="AN14" s="53"/>
    </row>
    <row r="15" spans="1:40" ht="20.100000000000001" customHeight="1">
      <c r="B15" s="29" t="s">
        <v>21</v>
      </c>
      <c r="J15" s="393"/>
      <c r="K15" s="393"/>
      <c r="L15" s="393"/>
      <c r="M15" s="394"/>
      <c r="N15" s="393"/>
      <c r="O15" s="394"/>
      <c r="P15" s="394"/>
      <c r="Q15" s="394"/>
      <c r="R15" s="394"/>
      <c r="S15" s="394"/>
      <c r="T15" s="394"/>
      <c r="U15" s="394"/>
      <c r="V15" s="394"/>
      <c r="W15" s="394"/>
      <c r="X15" s="394"/>
      <c r="Y15" s="394"/>
      <c r="Z15" s="53"/>
      <c r="AA15" s="53"/>
      <c r="AB15" s="53"/>
      <c r="AC15" s="53"/>
      <c r="AD15" s="53"/>
      <c r="AE15" s="53"/>
      <c r="AF15" s="53"/>
      <c r="AG15" s="53"/>
      <c r="AH15" s="53"/>
      <c r="AI15" s="53"/>
      <c r="AJ15" s="53"/>
      <c r="AK15" s="53"/>
      <c r="AL15" s="53"/>
      <c r="AM15" s="53"/>
      <c r="AN15" s="53"/>
    </row>
    <row r="16" spans="1:40" s="23" customFormat="1" ht="28.5" customHeight="1">
      <c r="A16" s="301"/>
      <c r="B16" s="294" t="s">
        <v>905</v>
      </c>
      <c r="C16" s="463" t="s">
        <v>906</v>
      </c>
      <c r="D16" s="463"/>
      <c r="E16" s="463"/>
      <c r="F16" s="463"/>
      <c r="G16" s="295" t="s">
        <v>22</v>
      </c>
      <c r="H16" s="296" t="s">
        <v>20</v>
      </c>
      <c r="I16" s="359"/>
      <c r="J16" s="297" t="s">
        <v>184</v>
      </c>
      <c r="K16" s="297"/>
      <c r="L16" s="297"/>
      <c r="M16" s="298" t="s">
        <v>23</v>
      </c>
      <c r="N16" s="298" t="s">
        <v>24</v>
      </c>
      <c r="O16" s="299"/>
      <c r="P16" s="299"/>
      <c r="Q16" s="299"/>
      <c r="R16" s="299"/>
      <c r="S16" s="396"/>
      <c r="T16" s="396"/>
      <c r="U16" s="396"/>
      <c r="V16" s="396"/>
      <c r="W16" s="396"/>
      <c r="X16" s="396"/>
      <c r="Y16" s="396"/>
      <c r="Z16" s="300"/>
      <c r="AA16" s="300"/>
      <c r="AB16" s="300"/>
      <c r="AC16" s="300"/>
      <c r="AD16" s="300"/>
      <c r="AE16" s="300"/>
      <c r="AF16" s="300"/>
      <c r="AG16" s="300"/>
      <c r="AH16" s="300"/>
      <c r="AI16" s="300"/>
      <c r="AJ16" s="300"/>
      <c r="AK16" s="300"/>
      <c r="AL16" s="300"/>
      <c r="AM16" s="300"/>
      <c r="AN16" s="300"/>
    </row>
    <row r="17" spans="1:40">
      <c r="B17" s="67" t="s">
        <v>66</v>
      </c>
      <c r="C17" s="362" t="s">
        <v>124</v>
      </c>
      <c r="D17" s="38"/>
      <c r="E17" s="38"/>
      <c r="F17" s="38"/>
      <c r="G17" s="32">
        <f t="shared" ref="G17:G25" si="0">IF(H17="na","na",3)</f>
        <v>3</v>
      </c>
      <c r="H17" s="326" t="str">
        <f>IF(Informationssicherheit!B11="","", Informationssicherheit!B11)</f>
        <v/>
      </c>
      <c r="J17" s="393" t="str">
        <f>IF(H17="na","",IF(H17="","",IF((H17)&gt;G17,G17,(H17))))</f>
        <v/>
      </c>
      <c r="K17" s="77"/>
      <c r="L17" s="80"/>
      <c r="M17" s="78"/>
      <c r="N17" s="78"/>
      <c r="O17" s="79"/>
      <c r="P17" s="79"/>
      <c r="Q17" s="79"/>
      <c r="R17" s="79"/>
      <c r="S17" s="394"/>
      <c r="T17" s="394"/>
      <c r="U17" s="394"/>
      <c r="V17" s="394"/>
      <c r="W17" s="394"/>
      <c r="X17" s="394"/>
      <c r="Y17" s="394"/>
      <c r="Z17" s="53"/>
      <c r="AA17" s="53"/>
      <c r="AB17" s="53"/>
      <c r="AC17" s="53"/>
      <c r="AD17" s="53"/>
      <c r="AE17" s="53"/>
      <c r="AF17" s="53"/>
      <c r="AG17" s="53"/>
      <c r="AH17" s="53"/>
      <c r="AI17" s="53"/>
      <c r="AJ17" s="53"/>
      <c r="AK17" s="53"/>
      <c r="AL17" s="53"/>
      <c r="AM17" s="53"/>
      <c r="AN17" s="53"/>
    </row>
    <row r="18" spans="1:40">
      <c r="B18" s="67" t="s">
        <v>67</v>
      </c>
      <c r="C18" s="362" t="s">
        <v>125</v>
      </c>
      <c r="D18" s="30"/>
      <c r="E18" s="30"/>
      <c r="F18" s="30"/>
      <c r="G18" s="32">
        <f t="shared" si="0"/>
        <v>3</v>
      </c>
      <c r="H18" s="326" t="str">
        <f>IF(Informationssicherheit!B24="","",Informationssicherheit!B24)</f>
        <v/>
      </c>
      <c r="J18" s="393" t="str">
        <f t="shared" ref="J18:J68" si="1">IF(H18="na","",IF(H18="","",IF((H18)&gt;G18,G18,(H18))))</f>
        <v/>
      </c>
      <c r="K18" s="77"/>
      <c r="L18" s="80"/>
      <c r="M18" s="78"/>
      <c r="N18" s="78"/>
      <c r="O18" s="79"/>
      <c r="P18" s="79"/>
      <c r="Q18" s="79"/>
      <c r="R18" s="79"/>
      <c r="S18" s="394"/>
      <c r="T18" s="394"/>
      <c r="U18" s="394"/>
      <c r="V18" s="394"/>
      <c r="W18" s="394"/>
      <c r="X18" s="394"/>
      <c r="Y18" s="394"/>
      <c r="Z18" s="53"/>
      <c r="AA18" s="53"/>
      <c r="AB18" s="53"/>
      <c r="AC18" s="53"/>
      <c r="AD18" s="53"/>
      <c r="AE18" s="53"/>
      <c r="AF18" s="53"/>
      <c r="AG18" s="53"/>
      <c r="AH18" s="53"/>
      <c r="AI18" s="53"/>
      <c r="AJ18" s="53"/>
      <c r="AK18" s="53"/>
      <c r="AL18" s="53"/>
      <c r="AM18" s="53"/>
      <c r="AN18" s="53"/>
    </row>
    <row r="19" spans="1:40">
      <c r="B19" s="67" t="s">
        <v>78</v>
      </c>
      <c r="C19" s="362" t="s">
        <v>126</v>
      </c>
      <c r="D19" s="30"/>
      <c r="E19" s="30"/>
      <c r="F19" s="30"/>
      <c r="G19" s="32">
        <f t="shared" si="0"/>
        <v>3</v>
      </c>
      <c r="H19" s="326" t="str">
        <f>IF(Informationssicherheit!B37="","",Informationssicherheit!B37)</f>
        <v/>
      </c>
      <c r="J19" s="393" t="str">
        <f t="shared" si="1"/>
        <v/>
      </c>
      <c r="K19" s="77"/>
      <c r="L19" s="80"/>
      <c r="M19" s="80">
        <f>SUM($G$17:$G$19)/COUNT($G$17:$G$19)</f>
        <v>3</v>
      </c>
      <c r="N19" s="80" t="str">
        <f>IF(COUNT($H$17:$H$19)=0,"na",SUM($H$17:$H$19)/COUNT($H$17:$H$19))</f>
        <v>na</v>
      </c>
      <c r="O19" s="79" t="s">
        <v>160</v>
      </c>
      <c r="P19" s="79"/>
      <c r="Q19" s="79"/>
      <c r="R19" s="79"/>
      <c r="S19" s="394"/>
      <c r="T19" s="394"/>
      <c r="U19" s="394"/>
      <c r="V19" s="394"/>
      <c r="W19" s="394"/>
      <c r="X19" s="394"/>
      <c r="Y19" s="394"/>
      <c r="Z19" s="53"/>
      <c r="AA19" s="53"/>
      <c r="AB19" s="53"/>
      <c r="AC19" s="53"/>
      <c r="AD19" s="53"/>
      <c r="AE19" s="53"/>
      <c r="AF19" s="53"/>
      <c r="AG19" s="53"/>
      <c r="AH19" s="53"/>
      <c r="AI19" s="53"/>
      <c r="AJ19" s="53"/>
      <c r="AK19" s="53"/>
      <c r="AL19" s="53"/>
      <c r="AM19" s="53"/>
      <c r="AN19" s="53"/>
    </row>
    <row r="20" spans="1:40">
      <c r="B20" s="67" t="s">
        <v>46</v>
      </c>
      <c r="C20" s="362" t="s">
        <v>165</v>
      </c>
      <c r="D20" s="31"/>
      <c r="E20" s="31"/>
      <c r="F20" s="31"/>
      <c r="G20" s="32">
        <f t="shared" si="0"/>
        <v>3</v>
      </c>
      <c r="H20" s="326" t="str">
        <f>IF(Informationssicherheit!B52="","",Informationssicherheit!B52)</f>
        <v/>
      </c>
      <c r="J20" s="393" t="str">
        <f t="shared" si="1"/>
        <v/>
      </c>
      <c r="K20" s="80"/>
      <c r="L20" s="80"/>
      <c r="M20" s="80">
        <f>G20</f>
        <v>3</v>
      </c>
      <c r="N20" s="81" t="str">
        <f>H20</f>
        <v/>
      </c>
      <c r="O20" s="82" t="s">
        <v>129</v>
      </c>
      <c r="P20" s="79"/>
      <c r="Q20" s="79"/>
      <c r="R20" s="79"/>
      <c r="S20" s="394"/>
      <c r="T20" s="394"/>
      <c r="U20" s="394"/>
      <c r="V20" s="394"/>
      <c r="W20" s="394"/>
      <c r="X20" s="394"/>
      <c r="Y20" s="394"/>
      <c r="Z20" s="53"/>
      <c r="AA20" s="53"/>
      <c r="AB20" s="53"/>
      <c r="AC20" s="53"/>
      <c r="AD20" s="53"/>
      <c r="AE20" s="53"/>
      <c r="AF20" s="53"/>
      <c r="AG20" s="53"/>
      <c r="AH20" s="53"/>
      <c r="AI20" s="53"/>
      <c r="AJ20" s="53"/>
      <c r="AK20" s="53"/>
      <c r="AL20" s="53"/>
      <c r="AM20" s="53"/>
      <c r="AN20" s="53"/>
    </row>
    <row r="21" spans="1:40">
      <c r="B21" s="67" t="s">
        <v>47</v>
      </c>
      <c r="C21" s="362" t="s">
        <v>127</v>
      </c>
      <c r="D21" s="31"/>
      <c r="E21" s="31"/>
      <c r="F21" s="31"/>
      <c r="G21" s="32">
        <f t="shared" si="0"/>
        <v>3</v>
      </c>
      <c r="H21" s="326" t="str">
        <f>IF(Informationssicherheit!B67="","",Informationssicherheit!B67)</f>
        <v/>
      </c>
      <c r="J21" s="393" t="str">
        <f t="shared" si="1"/>
        <v/>
      </c>
      <c r="K21" s="80"/>
      <c r="L21" s="80"/>
      <c r="M21" s="80">
        <f>SUM($G$21:$G$24)/COUNT($G$21:$G$24)</f>
        <v>3</v>
      </c>
      <c r="N21" s="80" t="str">
        <f>IF(COUNT($H$21:$H$24)=0,"na",SUM($H$21:$H$24)/COUNT($H$21:$H$24))</f>
        <v>na</v>
      </c>
      <c r="O21" s="82" t="s">
        <v>130</v>
      </c>
      <c r="P21" s="79"/>
      <c r="Q21" s="79"/>
      <c r="R21" s="79"/>
      <c r="S21" s="394"/>
      <c r="T21" s="394"/>
      <c r="U21" s="394"/>
      <c r="V21" s="394"/>
      <c r="W21" s="394"/>
      <c r="X21" s="394"/>
      <c r="Y21" s="394"/>
      <c r="Z21" s="53"/>
      <c r="AA21" s="53"/>
      <c r="AB21" s="53"/>
      <c r="AC21" s="53"/>
      <c r="AD21" s="53"/>
      <c r="AE21" s="53"/>
      <c r="AF21" s="53"/>
      <c r="AG21" s="53"/>
      <c r="AH21" s="53"/>
      <c r="AI21" s="53"/>
      <c r="AJ21" s="53"/>
      <c r="AK21" s="53"/>
      <c r="AL21" s="53"/>
      <c r="AM21" s="53"/>
      <c r="AN21" s="53"/>
    </row>
    <row r="22" spans="1:40">
      <c r="B22" s="67" t="s">
        <v>48</v>
      </c>
      <c r="C22" s="362" t="s">
        <v>166</v>
      </c>
      <c r="D22" s="31"/>
      <c r="E22" s="31"/>
      <c r="F22" s="31"/>
      <c r="G22" s="32">
        <f t="shared" si="0"/>
        <v>3</v>
      </c>
      <c r="H22" s="326" t="str">
        <f>IF(Informationssicherheit!B81="","",Informationssicherheit!B81)</f>
        <v/>
      </c>
      <c r="J22" s="393" t="str">
        <f t="shared" si="1"/>
        <v/>
      </c>
      <c r="K22" s="80"/>
      <c r="L22" s="80"/>
      <c r="M22" s="80">
        <f>SUM($G$25:$G$26)/COUNT($G$25:$G$26)</f>
        <v>3.5</v>
      </c>
      <c r="N22" s="80" t="str">
        <f>IF(COUNT($H$25:$H$26)=0,"na",SUM($H$25:$H$26)/COUNT($H$25:$H$26))</f>
        <v>na</v>
      </c>
      <c r="O22" s="82" t="s">
        <v>131</v>
      </c>
      <c r="P22" s="79"/>
      <c r="Q22" s="79"/>
      <c r="R22" s="79"/>
      <c r="S22" s="394"/>
      <c r="T22" s="394"/>
      <c r="U22" s="394"/>
      <c r="V22" s="394"/>
      <c r="W22" s="394"/>
      <c r="X22" s="394"/>
      <c r="Y22" s="394"/>
      <c r="Z22" s="53"/>
      <c r="AA22" s="53"/>
      <c r="AB22" s="53"/>
      <c r="AC22" s="53"/>
      <c r="AD22" s="53"/>
      <c r="AE22" s="53"/>
      <c r="AF22" s="53"/>
      <c r="AG22" s="53"/>
      <c r="AH22" s="53"/>
      <c r="AI22" s="53"/>
      <c r="AJ22" s="53"/>
      <c r="AK22" s="53"/>
      <c r="AL22" s="53"/>
      <c r="AM22" s="53"/>
      <c r="AN22" s="53"/>
    </row>
    <row r="23" spans="1:40">
      <c r="B23" s="67" t="s">
        <v>49</v>
      </c>
      <c r="C23" s="362" t="s">
        <v>128</v>
      </c>
      <c r="D23" s="31"/>
      <c r="E23" s="31"/>
      <c r="F23" s="31"/>
      <c r="G23" s="32">
        <f t="shared" si="0"/>
        <v>3</v>
      </c>
      <c r="H23" s="326" t="str">
        <f>IF(Informationssicherheit!B94="","",Informationssicherheit!B94)</f>
        <v/>
      </c>
      <c r="J23" s="393" t="str">
        <f t="shared" si="1"/>
        <v/>
      </c>
      <c r="K23" s="80"/>
      <c r="L23" s="80"/>
      <c r="M23" s="80">
        <f>SUM($G$27:$G$30)/COUNT($G$27:$G$30)</f>
        <v>2.75</v>
      </c>
      <c r="N23" s="80" t="str">
        <f>IF(COUNT($H$27:$H$30)=0,"na",SUM($H$27:$H$30)/COUNT($H$27:$H$30))</f>
        <v>na</v>
      </c>
      <c r="O23" s="82" t="s">
        <v>132</v>
      </c>
      <c r="P23" s="79"/>
      <c r="Q23" s="79"/>
      <c r="R23" s="79"/>
      <c r="S23" s="394"/>
      <c r="T23" s="394"/>
      <c r="U23" s="394"/>
      <c r="V23" s="394"/>
      <c r="W23" s="394"/>
      <c r="X23" s="394"/>
      <c r="Y23" s="394"/>
      <c r="Z23" s="53"/>
      <c r="AA23" s="53"/>
      <c r="AB23" s="53"/>
      <c r="AC23" s="53"/>
      <c r="AD23" s="53"/>
      <c r="AE23" s="53"/>
      <c r="AF23" s="53"/>
      <c r="AG23" s="53"/>
      <c r="AH23" s="53"/>
      <c r="AI23" s="53"/>
      <c r="AJ23" s="53"/>
      <c r="AK23" s="53"/>
      <c r="AL23" s="53"/>
      <c r="AM23" s="53"/>
      <c r="AN23" s="53"/>
    </row>
    <row r="24" spans="1:40">
      <c r="B24" s="67" t="s">
        <v>793</v>
      </c>
      <c r="C24" s="362" t="s">
        <v>821</v>
      </c>
      <c r="D24" s="31"/>
      <c r="E24" s="31"/>
      <c r="F24" s="31"/>
      <c r="G24" s="32">
        <f t="shared" ref="G24" si="2">IF(H24="na","na",3)</f>
        <v>3</v>
      </c>
      <c r="H24" s="326" t="str">
        <f>IF(Informationssicherheit!B107="","",Informationssicherheit!B107)</f>
        <v/>
      </c>
      <c r="J24" s="393" t="str">
        <f t="shared" si="1"/>
        <v/>
      </c>
      <c r="K24" s="80"/>
      <c r="L24" s="80"/>
      <c r="M24" s="80">
        <f>SUM($G$31:$G$36)/COUNT($G$31:$G$36)</f>
        <v>3.1666666666666665</v>
      </c>
      <c r="N24" s="80" t="str">
        <f>IF(COUNT($H$31:$H$36)=0,"na",SUM($H$31:$H$36)/COUNT($H$31:$H$36))</f>
        <v>na</v>
      </c>
      <c r="O24" s="82" t="s">
        <v>133</v>
      </c>
      <c r="P24" s="79"/>
      <c r="Q24" s="79"/>
      <c r="R24" s="79"/>
      <c r="S24" s="394"/>
      <c r="T24" s="394"/>
      <c r="U24" s="394"/>
      <c r="V24" s="394"/>
      <c r="W24" s="394"/>
      <c r="X24" s="394"/>
      <c r="Y24" s="394"/>
      <c r="Z24" s="53"/>
      <c r="AA24" s="53"/>
      <c r="AB24" s="53"/>
      <c r="AC24" s="53"/>
      <c r="AD24" s="53"/>
      <c r="AE24" s="53"/>
      <c r="AF24" s="53"/>
      <c r="AG24" s="53"/>
      <c r="AH24" s="53"/>
      <c r="AI24" s="53"/>
      <c r="AJ24" s="53"/>
      <c r="AK24" s="53"/>
      <c r="AL24" s="53"/>
      <c r="AM24" s="53"/>
      <c r="AN24" s="53"/>
    </row>
    <row r="25" spans="1:40">
      <c r="B25" s="67" t="s">
        <v>50</v>
      </c>
      <c r="C25" s="362" t="s">
        <v>144</v>
      </c>
      <c r="D25" s="31"/>
      <c r="E25" s="31"/>
      <c r="F25" s="31"/>
      <c r="G25" s="32">
        <f t="shared" si="0"/>
        <v>3</v>
      </c>
      <c r="H25" s="326" t="str">
        <f>IF(Informationssicherheit!B122="","",Informationssicherheit!B122)</f>
        <v/>
      </c>
      <c r="J25" s="393" t="str">
        <f t="shared" si="1"/>
        <v/>
      </c>
      <c r="K25" s="80"/>
      <c r="L25" s="80"/>
      <c r="M25" s="80">
        <f>G37</f>
        <v>3</v>
      </c>
      <c r="N25" s="81" t="str">
        <f>H37</f>
        <v/>
      </c>
      <c r="O25" s="82" t="s">
        <v>134</v>
      </c>
      <c r="P25" s="79"/>
      <c r="Q25" s="79"/>
      <c r="R25" s="79"/>
      <c r="S25" s="394"/>
      <c r="T25" s="394"/>
      <c r="U25" s="394"/>
      <c r="V25" s="394"/>
      <c r="W25" s="394"/>
      <c r="X25" s="394"/>
      <c r="Y25" s="394"/>
      <c r="Z25" s="53"/>
      <c r="AA25" s="53"/>
      <c r="AB25" s="53"/>
      <c r="AC25" s="53"/>
      <c r="AD25" s="53"/>
      <c r="AE25" s="53"/>
      <c r="AF25" s="53"/>
      <c r="AG25" s="53"/>
      <c r="AH25" s="53"/>
      <c r="AI25" s="53"/>
      <c r="AJ25" s="53"/>
      <c r="AK25" s="53"/>
      <c r="AL25" s="53"/>
      <c r="AM25" s="53"/>
      <c r="AN25" s="53"/>
    </row>
    <row r="26" spans="1:40">
      <c r="B26" s="67" t="s">
        <v>51</v>
      </c>
      <c r="C26" s="362" t="s">
        <v>145</v>
      </c>
      <c r="D26" s="31"/>
      <c r="E26" s="31"/>
      <c r="F26" s="31"/>
      <c r="G26" s="32">
        <f>IF(H26="na","na",4)</f>
        <v>4</v>
      </c>
      <c r="H26" s="326" t="str">
        <f>IF(Informationssicherheit!B135="","",Informationssicherheit!B135)</f>
        <v/>
      </c>
      <c r="J26" s="393" t="str">
        <f t="shared" si="1"/>
        <v/>
      </c>
      <c r="K26" s="80"/>
      <c r="L26" s="80"/>
      <c r="M26" s="80">
        <f>SUM($G$38:$G$41)/COUNT($G$38:$G$41)</f>
        <v>2.5</v>
      </c>
      <c r="N26" s="80" t="str">
        <f>IF(COUNT($H$38:$H$41)=0,"na",SUM($H$38:$H$41)/COUNT($H$38:$H$41))</f>
        <v>na</v>
      </c>
      <c r="O26" s="82" t="s">
        <v>135</v>
      </c>
      <c r="P26" s="79"/>
      <c r="Q26" s="79"/>
      <c r="R26" s="79"/>
      <c r="S26" s="394"/>
      <c r="T26" s="394"/>
      <c r="U26" s="394"/>
      <c r="V26" s="394"/>
      <c r="W26" s="394"/>
      <c r="X26" s="394"/>
      <c r="Y26" s="394"/>
      <c r="Z26" s="53"/>
      <c r="AA26" s="53"/>
      <c r="AB26" s="53"/>
      <c r="AC26" s="53"/>
      <c r="AD26" s="53"/>
      <c r="AE26" s="53"/>
      <c r="AF26" s="53"/>
      <c r="AG26" s="53"/>
      <c r="AH26" s="53"/>
      <c r="AI26" s="53"/>
      <c r="AJ26" s="53"/>
      <c r="AK26" s="53"/>
      <c r="AL26" s="53"/>
      <c r="AM26" s="53"/>
      <c r="AN26" s="53"/>
    </row>
    <row r="27" spans="1:40">
      <c r="B27" s="67" t="s">
        <v>52</v>
      </c>
      <c r="C27" s="362" t="s">
        <v>91</v>
      </c>
      <c r="D27" s="31"/>
      <c r="E27" s="31"/>
      <c r="F27" s="31"/>
      <c r="G27" s="32">
        <f>IF(H27="na","na",3)</f>
        <v>3</v>
      </c>
      <c r="H27" s="326" t="str">
        <f>IF(Informationssicherheit!B150="","",Informationssicherheit!B150)</f>
        <v/>
      </c>
      <c r="J27" s="393" t="str">
        <f t="shared" si="1"/>
        <v/>
      </c>
      <c r="K27" s="80"/>
      <c r="L27" s="80"/>
      <c r="M27" s="80">
        <f>SUM($G$42:$G$50)/COUNT($G$42:$G$50)</f>
        <v>3.1111111111111112</v>
      </c>
      <c r="N27" s="80" t="str">
        <f>IF(COUNT($H$42:$H$50)=0,"na",SUM($H$42:$H$50)/COUNT($H$42:$H$50))</f>
        <v>na</v>
      </c>
      <c r="O27" s="82" t="s">
        <v>136</v>
      </c>
      <c r="P27" s="79"/>
      <c r="Q27" s="79"/>
      <c r="R27" s="79"/>
      <c r="S27" s="394"/>
      <c r="T27" s="394"/>
      <c r="U27" s="394"/>
      <c r="V27" s="394"/>
      <c r="W27" s="394"/>
      <c r="X27" s="394"/>
      <c r="Y27" s="394"/>
      <c r="Z27" s="53"/>
      <c r="AA27" s="53"/>
      <c r="AB27" s="53"/>
      <c r="AC27" s="53"/>
      <c r="AD27" s="53"/>
      <c r="AE27" s="53"/>
      <c r="AF27" s="53"/>
      <c r="AG27" s="53"/>
      <c r="AH27" s="53"/>
      <c r="AI27" s="53"/>
      <c r="AJ27" s="53"/>
      <c r="AK27" s="53"/>
      <c r="AL27" s="53"/>
      <c r="AM27" s="53"/>
      <c r="AN27" s="53"/>
    </row>
    <row r="28" spans="1:40">
      <c r="B28" s="67" t="s">
        <v>53</v>
      </c>
      <c r="C28" s="362" t="s">
        <v>92</v>
      </c>
      <c r="D28" s="31"/>
      <c r="E28" s="31"/>
      <c r="F28" s="31"/>
      <c r="G28" s="32">
        <f>IF(H28="na","na",2)</f>
        <v>2</v>
      </c>
      <c r="H28" s="326" t="str">
        <f>IF(Informationssicherheit!B163="","",Informationssicherheit!B163)</f>
        <v/>
      </c>
      <c r="J28" s="393" t="str">
        <f t="shared" si="1"/>
        <v/>
      </c>
      <c r="K28" s="80"/>
      <c r="L28" s="80"/>
      <c r="M28" s="80">
        <f>SUM($G$51:$G$55)/COUNT($G$51:$G$55)</f>
        <v>3</v>
      </c>
      <c r="N28" s="80" t="str">
        <f>IF(COUNT($H$51:$H$55)=0,"na",SUM($H$51:$H$55)/COUNT($H$51:$H$55))</f>
        <v>na</v>
      </c>
      <c r="O28" s="82" t="s">
        <v>137</v>
      </c>
      <c r="P28" s="79"/>
      <c r="Q28" s="79"/>
      <c r="R28" s="79"/>
      <c r="S28" s="394"/>
      <c r="T28" s="394"/>
      <c r="U28" s="394"/>
      <c r="V28" s="394"/>
      <c r="W28" s="394"/>
      <c r="X28" s="394"/>
      <c r="Y28" s="394"/>
      <c r="Z28" s="53"/>
      <c r="AA28" s="53"/>
      <c r="AB28" s="53"/>
      <c r="AC28" s="53"/>
      <c r="AD28" s="53"/>
      <c r="AE28" s="53"/>
      <c r="AF28" s="53"/>
      <c r="AG28" s="53"/>
      <c r="AH28" s="53"/>
      <c r="AI28" s="53"/>
      <c r="AJ28" s="53"/>
      <c r="AK28" s="53"/>
      <c r="AL28" s="53"/>
      <c r="AM28" s="53"/>
      <c r="AN28" s="53"/>
    </row>
    <row r="29" spans="1:40">
      <c r="B29" s="67" t="s">
        <v>54</v>
      </c>
      <c r="C29" s="362" t="s">
        <v>177</v>
      </c>
      <c r="D29" s="31"/>
      <c r="E29" s="31"/>
      <c r="F29" s="31"/>
      <c r="G29" s="32">
        <f>IF(H29="na","na",3)</f>
        <v>3</v>
      </c>
      <c r="H29" s="320" t="str">
        <f>IF(Informationssicherheit!B176="","",Informationssicherheit!B176)</f>
        <v/>
      </c>
      <c r="J29" s="393" t="str">
        <f t="shared" si="1"/>
        <v/>
      </c>
      <c r="K29" s="80"/>
      <c r="L29" s="80"/>
      <c r="M29" s="80">
        <f>SUM($G$56:$G$59)/COUNT($G$56:$G$59)</f>
        <v>2.75</v>
      </c>
      <c r="N29" s="80" t="str">
        <f>IF(COUNT($H$56:$H$59)=0,"na",SUM($H$56:$H$59)/COUNT($H$56:$H$59))</f>
        <v>na</v>
      </c>
      <c r="O29" s="82" t="s">
        <v>138</v>
      </c>
      <c r="P29" s="79"/>
      <c r="Q29" s="79"/>
      <c r="R29" s="79"/>
      <c r="S29" s="394"/>
      <c r="T29" s="394"/>
      <c r="U29" s="394"/>
      <c r="V29" s="394"/>
      <c r="W29" s="394"/>
      <c r="X29" s="394"/>
      <c r="Y29" s="394"/>
      <c r="Z29" s="53"/>
      <c r="AA29" s="53"/>
      <c r="AB29" s="53"/>
      <c r="AC29" s="53"/>
      <c r="AD29" s="53"/>
      <c r="AE29" s="53"/>
      <c r="AF29" s="53"/>
      <c r="AG29" s="53"/>
      <c r="AH29" s="53"/>
      <c r="AI29" s="53"/>
      <c r="AJ29" s="53"/>
      <c r="AK29" s="53"/>
      <c r="AL29" s="53"/>
      <c r="AM29" s="53"/>
      <c r="AN29" s="53"/>
    </row>
    <row r="30" spans="1:40" s="56" customFormat="1">
      <c r="A30" s="239"/>
      <c r="B30" s="67" t="s">
        <v>795</v>
      </c>
      <c r="C30" s="362" t="s">
        <v>830</v>
      </c>
      <c r="D30" s="31"/>
      <c r="E30" s="31"/>
      <c r="F30" s="31"/>
      <c r="G30" s="32">
        <f>IF(H30="na","na",3)</f>
        <v>3</v>
      </c>
      <c r="H30" s="326" t="str">
        <f>IF(Informationssicherheit!B189="","",Informationssicherheit!B189)</f>
        <v/>
      </c>
      <c r="I30" s="322"/>
      <c r="J30" s="393" t="str">
        <f t="shared" si="1"/>
        <v/>
      </c>
      <c r="K30" s="80"/>
      <c r="L30" s="80"/>
      <c r="M30" s="80">
        <f>SUM($G$60:$G$61)/COUNT($G$60:$G$61)</f>
        <v>3</v>
      </c>
      <c r="N30" s="80" t="str">
        <f>IF(COUNT($H$60:$H$61)=0,"na",SUM($H$60:$H$61)/COUNT($H$60:$H$61))</f>
        <v>na</v>
      </c>
      <c r="O30" s="82" t="s">
        <v>139</v>
      </c>
      <c r="P30" s="79"/>
      <c r="Q30" s="79"/>
      <c r="R30" s="79"/>
      <c r="S30" s="394"/>
      <c r="T30" s="394"/>
      <c r="U30" s="394"/>
      <c r="V30" s="394"/>
      <c r="W30" s="394"/>
      <c r="X30" s="394"/>
      <c r="Y30" s="394"/>
      <c r="Z30" s="53"/>
      <c r="AA30" s="53"/>
      <c r="AB30" s="53"/>
      <c r="AC30" s="53"/>
      <c r="AD30" s="53"/>
      <c r="AE30" s="53"/>
      <c r="AF30" s="53"/>
      <c r="AG30" s="53"/>
      <c r="AH30" s="53"/>
      <c r="AI30" s="53"/>
      <c r="AJ30" s="53"/>
    </row>
    <row r="31" spans="1:40">
      <c r="B31" s="67" t="s">
        <v>55</v>
      </c>
      <c r="C31" s="362" t="s">
        <v>93</v>
      </c>
      <c r="D31" s="31"/>
      <c r="E31" s="31"/>
      <c r="F31" s="31"/>
      <c r="G31" s="32">
        <f>IF(H31="na","na",3)</f>
        <v>3</v>
      </c>
      <c r="H31" s="320" t="str">
        <f>IF(Informationssicherheit!B204="","",Informationssicherheit!B204)</f>
        <v/>
      </c>
      <c r="J31" s="393" t="str">
        <f t="shared" si="1"/>
        <v/>
      </c>
      <c r="K31" s="80"/>
      <c r="L31" s="80"/>
      <c r="M31" s="80">
        <f>SUM($G$62:$G$63)/COUNT($G$62:$G$63)</f>
        <v>3.5</v>
      </c>
      <c r="N31" s="80" t="str">
        <f>IF(COUNT($H$62:$H$63)=0,"na",SUM($H$62:$H$63)/COUNT($H$62:$H$63))</f>
        <v>na</v>
      </c>
      <c r="O31" s="79" t="s">
        <v>140</v>
      </c>
      <c r="P31" s="79"/>
      <c r="Q31" s="79"/>
      <c r="R31" s="79"/>
      <c r="S31" s="394"/>
      <c r="T31" s="394"/>
      <c r="U31" s="394"/>
      <c r="V31" s="394"/>
      <c r="W31" s="394"/>
      <c r="X31" s="394"/>
      <c r="Y31" s="394"/>
      <c r="Z31" s="53"/>
      <c r="AA31" s="53"/>
      <c r="AB31" s="53"/>
      <c r="AC31" s="53"/>
      <c r="AD31" s="53"/>
      <c r="AE31" s="53"/>
      <c r="AF31" s="53"/>
      <c r="AG31" s="53"/>
      <c r="AH31" s="53"/>
      <c r="AI31" s="53"/>
      <c r="AJ31" s="53"/>
      <c r="AK31" s="53"/>
      <c r="AL31" s="53"/>
      <c r="AM31" s="53"/>
      <c r="AN31" s="53"/>
    </row>
    <row r="32" spans="1:40">
      <c r="B32" s="67" t="s">
        <v>56</v>
      </c>
      <c r="C32" s="362" t="s">
        <v>94</v>
      </c>
      <c r="D32" s="31"/>
      <c r="E32" s="31"/>
      <c r="F32" s="31"/>
      <c r="G32" s="32">
        <f>IF(H32="na","na",4)</f>
        <v>4</v>
      </c>
      <c r="H32" s="320" t="str">
        <f>IF(Informationssicherheit!B217="","",Informationssicherheit!B217)</f>
        <v/>
      </c>
      <c r="J32" s="393" t="str">
        <f t="shared" si="1"/>
        <v/>
      </c>
      <c r="K32" s="80"/>
      <c r="L32" s="80"/>
      <c r="M32" s="80">
        <f>G64</f>
        <v>3</v>
      </c>
      <c r="N32" s="81" t="str">
        <f>H64</f>
        <v/>
      </c>
      <c r="O32" s="79" t="s">
        <v>141</v>
      </c>
      <c r="P32" s="79"/>
      <c r="Q32" s="79"/>
      <c r="R32" s="79"/>
      <c r="S32" s="394"/>
      <c r="T32" s="394"/>
      <c r="U32" s="394"/>
      <c r="V32" s="394"/>
      <c r="W32" s="394"/>
      <c r="X32" s="394"/>
      <c r="Y32" s="394"/>
      <c r="Z32" s="53"/>
      <c r="AA32" s="53"/>
      <c r="AB32" s="53"/>
      <c r="AC32" s="53"/>
      <c r="AD32" s="53"/>
      <c r="AE32" s="53"/>
      <c r="AF32" s="53"/>
      <c r="AG32" s="53"/>
      <c r="AH32" s="53"/>
      <c r="AI32" s="53"/>
      <c r="AJ32" s="53"/>
      <c r="AK32" s="53"/>
      <c r="AL32" s="53"/>
      <c r="AM32" s="53"/>
      <c r="AN32" s="53"/>
    </row>
    <row r="33" spans="1:40">
      <c r="B33" s="67" t="s">
        <v>57</v>
      </c>
      <c r="C33" s="362" t="s">
        <v>95</v>
      </c>
      <c r="D33" s="31"/>
      <c r="E33" s="31"/>
      <c r="F33" s="31"/>
      <c r="G33" s="32">
        <f t="shared" ref="G33:G39" si="3">IF(H33="na","na",3)</f>
        <v>3</v>
      </c>
      <c r="H33" s="320" t="str">
        <f>IF(Informationssicherheit!B230="","",Informationssicherheit!B230)</f>
        <v/>
      </c>
      <c r="J33" s="393" t="str">
        <f t="shared" si="1"/>
        <v/>
      </c>
      <c r="K33" s="80"/>
      <c r="L33" s="80"/>
      <c r="M33" s="80">
        <f>SUM($G$65:$G$68)/COUNT($G$65:$G$68)</f>
        <v>3</v>
      </c>
      <c r="N33" s="80" t="str">
        <f>IF(COUNT($H$65:$H$68)=0,"na",SUM($H$65:$H$68)/COUNT($H$65:$H$68))</f>
        <v>na</v>
      </c>
      <c r="O33" s="79" t="s">
        <v>142</v>
      </c>
      <c r="P33" s="79"/>
      <c r="Q33" s="79"/>
      <c r="R33" s="79"/>
      <c r="S33" s="394"/>
      <c r="T33" s="394"/>
      <c r="U33" s="394"/>
      <c r="V33" s="394"/>
      <c r="W33" s="394"/>
      <c r="X33" s="394"/>
      <c r="Y33" s="394"/>
      <c r="Z33" s="53"/>
      <c r="AA33" s="53"/>
      <c r="AB33" s="53"/>
      <c r="AC33" s="53"/>
      <c r="AD33" s="53"/>
      <c r="AE33" s="53"/>
      <c r="AF33" s="53"/>
      <c r="AG33" s="53"/>
      <c r="AH33" s="53"/>
      <c r="AI33" s="53"/>
      <c r="AJ33" s="53"/>
      <c r="AK33" s="53"/>
      <c r="AL33" s="53"/>
      <c r="AM33" s="53"/>
      <c r="AN33" s="53"/>
    </row>
    <row r="34" spans="1:40">
      <c r="B34" s="67" t="s">
        <v>58</v>
      </c>
      <c r="C34" s="362" t="s">
        <v>96</v>
      </c>
      <c r="D34" s="31"/>
      <c r="E34" s="31"/>
      <c r="F34" s="31"/>
      <c r="G34" s="32">
        <f t="shared" si="3"/>
        <v>3</v>
      </c>
      <c r="H34" s="320" t="str">
        <f>IF(Informationssicherheit!B243="","",Informationssicherheit!B243)</f>
        <v/>
      </c>
      <c r="J34" s="393" t="str">
        <f t="shared" si="1"/>
        <v/>
      </c>
      <c r="K34" s="80"/>
      <c r="L34" s="80"/>
      <c r="M34" s="80" t="str">
        <f>IF(COUNT(H77:H80)=0,"",SUM(G77:G80)/COUNT(G77:G80))</f>
        <v/>
      </c>
      <c r="N34" s="80" t="str">
        <f>IF(COUNT(H77:H80)=0,"na",SUM(H77:H80)/COUNT(H77:H80))</f>
        <v>na</v>
      </c>
      <c r="O34" s="79" t="s">
        <v>893</v>
      </c>
      <c r="P34" s="79"/>
      <c r="Q34" s="79"/>
      <c r="R34" s="79"/>
      <c r="S34" s="394"/>
      <c r="T34" s="394"/>
      <c r="U34" s="394"/>
      <c r="V34" s="394"/>
      <c r="W34" s="394"/>
      <c r="X34" s="394"/>
      <c r="Y34" s="394"/>
      <c r="Z34" s="53"/>
      <c r="AA34" s="53"/>
      <c r="AB34" s="53"/>
      <c r="AC34" s="53"/>
      <c r="AD34" s="53"/>
      <c r="AE34" s="53"/>
      <c r="AF34" s="53"/>
      <c r="AG34" s="53"/>
      <c r="AH34" s="53"/>
      <c r="AI34" s="53"/>
      <c r="AJ34" s="53"/>
      <c r="AK34" s="53"/>
      <c r="AL34" s="53"/>
      <c r="AM34" s="53"/>
      <c r="AN34" s="53"/>
    </row>
    <row r="35" spans="1:40">
      <c r="B35" s="67" t="s">
        <v>59</v>
      </c>
      <c r="C35" s="362" t="s">
        <v>97</v>
      </c>
      <c r="D35" s="31"/>
      <c r="E35" s="31"/>
      <c r="F35" s="31"/>
      <c r="G35" s="32">
        <f t="shared" si="3"/>
        <v>3</v>
      </c>
      <c r="H35" s="320" t="str">
        <f>IF(Informationssicherheit!B256="","",Informationssicherheit!B256)</f>
        <v/>
      </c>
      <c r="J35" s="393" t="str">
        <f t="shared" si="1"/>
        <v/>
      </c>
      <c r="K35" s="80"/>
      <c r="L35" s="80"/>
      <c r="M35" s="80" t="str">
        <f>IF(COUNT(H88:H113)=0,"",SUM(G88:G113)/COUNT(G88:G113))</f>
        <v/>
      </c>
      <c r="N35" s="80" t="str">
        <f>IF(COUNT(H88:H113)=0,"na",SUM(H88:H113)/COUNT(H88:H113))</f>
        <v>na</v>
      </c>
      <c r="O35" s="79" t="s">
        <v>892</v>
      </c>
      <c r="P35" s="79"/>
      <c r="Q35" s="79"/>
      <c r="R35" s="79"/>
      <c r="S35" s="394"/>
      <c r="T35" s="394"/>
      <c r="U35" s="394"/>
      <c r="V35" s="394"/>
      <c r="W35" s="394"/>
      <c r="X35" s="394"/>
      <c r="Y35" s="394"/>
      <c r="Z35" s="53"/>
      <c r="AA35" s="53"/>
      <c r="AB35" s="53"/>
      <c r="AC35" s="53"/>
      <c r="AD35" s="53"/>
      <c r="AE35" s="53"/>
      <c r="AF35" s="53"/>
      <c r="AG35" s="53"/>
      <c r="AH35" s="53"/>
      <c r="AI35" s="53"/>
      <c r="AJ35" s="53"/>
      <c r="AK35" s="53"/>
      <c r="AL35" s="53"/>
      <c r="AM35" s="53"/>
      <c r="AN35" s="53"/>
    </row>
    <row r="36" spans="1:40">
      <c r="A36" s="239"/>
      <c r="B36" s="67" t="s">
        <v>797</v>
      </c>
      <c r="C36" s="362" t="s">
        <v>831</v>
      </c>
      <c r="D36" s="31"/>
      <c r="E36" s="31"/>
      <c r="F36" s="31"/>
      <c r="G36" s="32">
        <f t="shared" ref="G36" si="4">IF(H36="na","na",3)</f>
        <v>3</v>
      </c>
      <c r="H36" s="326" t="str">
        <f>IF(Informationssicherheit!B269="","",Informationssicherheit!B269)</f>
        <v/>
      </c>
      <c r="J36" s="393" t="str">
        <f t="shared" si="1"/>
        <v/>
      </c>
      <c r="K36" s="80"/>
      <c r="L36" s="80"/>
      <c r="M36" s="80"/>
      <c r="N36" s="80"/>
      <c r="O36" s="79"/>
      <c r="P36" s="79"/>
      <c r="Q36" s="79"/>
      <c r="R36" s="79"/>
      <c r="S36" s="394"/>
      <c r="T36" s="394"/>
      <c r="U36" s="394"/>
      <c r="V36" s="394"/>
      <c r="W36" s="394"/>
      <c r="X36" s="394"/>
      <c r="Y36" s="394"/>
      <c r="Z36" s="53"/>
      <c r="AA36" s="53"/>
      <c r="AB36" s="53"/>
      <c r="AC36" s="53"/>
      <c r="AD36" s="53"/>
      <c r="AE36" s="53"/>
      <c r="AF36" s="53"/>
      <c r="AG36" s="53"/>
      <c r="AH36" s="53"/>
      <c r="AI36" s="53"/>
      <c r="AJ36" s="53"/>
      <c r="AK36" s="53"/>
      <c r="AL36" s="53"/>
      <c r="AM36" s="53"/>
      <c r="AN36" s="53"/>
    </row>
    <row r="37" spans="1:40">
      <c r="B37" s="67" t="s">
        <v>60</v>
      </c>
      <c r="C37" s="362" t="s">
        <v>98</v>
      </c>
      <c r="D37" s="31"/>
      <c r="E37" s="31"/>
      <c r="F37" s="31"/>
      <c r="G37" s="32">
        <f t="shared" si="3"/>
        <v>3</v>
      </c>
      <c r="H37" s="320" t="str">
        <f>IF(Informationssicherheit!B284="","",Informationssicherheit!B284)</f>
        <v/>
      </c>
      <c r="J37" s="393" t="str">
        <f t="shared" si="1"/>
        <v/>
      </c>
      <c r="K37" s="80"/>
      <c r="L37" s="80"/>
      <c r="M37" s="80"/>
      <c r="N37" s="80"/>
      <c r="O37" s="79"/>
      <c r="P37" s="79"/>
      <c r="Q37" s="79"/>
      <c r="R37" s="79"/>
      <c r="S37" s="394"/>
      <c r="T37" s="394"/>
      <c r="U37" s="394"/>
      <c r="V37" s="394"/>
      <c r="W37" s="394"/>
      <c r="X37" s="394"/>
      <c r="Y37" s="394"/>
      <c r="Z37" s="53"/>
      <c r="AA37" s="53"/>
      <c r="AB37" s="53"/>
      <c r="AC37" s="53"/>
      <c r="AD37" s="53"/>
      <c r="AE37" s="53"/>
      <c r="AF37" s="53"/>
      <c r="AG37" s="53"/>
      <c r="AH37" s="53"/>
      <c r="AI37" s="53"/>
      <c r="AJ37" s="53"/>
      <c r="AK37" s="53"/>
      <c r="AL37" s="53"/>
      <c r="AM37" s="53"/>
      <c r="AN37" s="53"/>
    </row>
    <row r="38" spans="1:40">
      <c r="B38" s="67" t="s">
        <v>7</v>
      </c>
      <c r="C38" s="362" t="s">
        <v>99</v>
      </c>
      <c r="D38" s="31"/>
      <c r="E38" s="31"/>
      <c r="F38" s="31"/>
      <c r="G38" s="32">
        <f t="shared" si="3"/>
        <v>3</v>
      </c>
      <c r="H38" s="320" t="str">
        <f>IF(Informationssicherheit!B299="","",Informationssicherheit!B299)</f>
        <v/>
      </c>
      <c r="J38" s="393" t="str">
        <f t="shared" si="1"/>
        <v/>
      </c>
      <c r="K38" s="80"/>
      <c r="L38" s="80"/>
      <c r="M38" s="80"/>
      <c r="N38" s="80"/>
      <c r="O38" s="79"/>
      <c r="P38" s="79"/>
      <c r="Q38" s="79"/>
      <c r="R38" s="79"/>
      <c r="S38" s="394"/>
      <c r="T38" s="394"/>
      <c r="U38" s="394"/>
      <c r="V38" s="394"/>
      <c r="W38" s="394"/>
      <c r="X38" s="394"/>
      <c r="Y38" s="394"/>
      <c r="Z38" s="53"/>
      <c r="AA38" s="53"/>
      <c r="AB38" s="53"/>
      <c r="AC38" s="53"/>
      <c r="AD38" s="53"/>
      <c r="AE38" s="53"/>
      <c r="AF38" s="53"/>
      <c r="AG38" s="53"/>
      <c r="AH38" s="53"/>
      <c r="AI38" s="53"/>
      <c r="AJ38" s="53"/>
      <c r="AK38" s="53"/>
      <c r="AL38" s="53"/>
      <c r="AM38" s="53"/>
      <c r="AN38" s="53"/>
    </row>
    <row r="39" spans="1:40">
      <c r="B39" s="67" t="s">
        <v>8</v>
      </c>
      <c r="C39" s="362" t="s">
        <v>159</v>
      </c>
      <c r="D39" s="31"/>
      <c r="E39" s="31"/>
      <c r="F39" s="31"/>
      <c r="G39" s="32">
        <f t="shared" si="3"/>
        <v>3</v>
      </c>
      <c r="H39" s="320" t="str">
        <f>IF(Informationssicherheit!B312="","",Informationssicherheit!B312)</f>
        <v/>
      </c>
      <c r="J39" s="393" t="str">
        <f t="shared" si="1"/>
        <v/>
      </c>
      <c r="K39" s="80"/>
      <c r="L39" s="80"/>
      <c r="M39" s="80"/>
      <c r="N39" s="80"/>
      <c r="O39" s="79"/>
      <c r="P39" s="79"/>
      <c r="Q39" s="79"/>
      <c r="R39" s="79"/>
      <c r="S39" s="394"/>
      <c r="T39" s="394"/>
      <c r="U39" s="394"/>
      <c r="V39" s="394"/>
      <c r="W39" s="394"/>
      <c r="X39" s="394"/>
      <c r="Y39" s="394"/>
      <c r="Z39" s="53"/>
      <c r="AA39" s="53"/>
      <c r="AB39" s="53"/>
      <c r="AC39" s="53"/>
      <c r="AD39" s="53"/>
      <c r="AE39" s="53"/>
      <c r="AF39" s="53"/>
      <c r="AG39" s="53"/>
      <c r="AH39" s="53"/>
      <c r="AI39" s="53"/>
      <c r="AJ39" s="53"/>
      <c r="AK39" s="53"/>
      <c r="AL39" s="53"/>
      <c r="AM39" s="53"/>
      <c r="AN39" s="53"/>
    </row>
    <row r="40" spans="1:40">
      <c r="B40" s="67" t="s">
        <v>9</v>
      </c>
      <c r="C40" s="362" t="s">
        <v>146</v>
      </c>
      <c r="D40" s="31"/>
      <c r="E40" s="31"/>
      <c r="F40" s="31"/>
      <c r="G40" s="32">
        <f>IF(H40="na","na",2)</f>
        <v>2</v>
      </c>
      <c r="H40" s="320" t="str">
        <f>IF(Informationssicherheit!B325="","",Informationssicherheit!B325)</f>
        <v/>
      </c>
      <c r="J40" s="393" t="str">
        <f t="shared" si="1"/>
        <v/>
      </c>
      <c r="K40" s="80"/>
      <c r="L40" s="80"/>
      <c r="M40" s="80"/>
      <c r="N40" s="80"/>
      <c r="O40" s="79"/>
      <c r="P40" s="79"/>
      <c r="Q40" s="79"/>
      <c r="R40" s="79"/>
      <c r="S40" s="394"/>
      <c r="T40" s="394"/>
      <c r="U40" s="394"/>
      <c r="V40" s="394"/>
      <c r="W40" s="394"/>
      <c r="X40" s="394"/>
      <c r="Y40" s="394"/>
      <c r="Z40" s="53"/>
      <c r="AA40" s="53"/>
      <c r="AB40" s="53"/>
      <c r="AC40" s="53"/>
      <c r="AD40" s="53"/>
      <c r="AE40" s="53"/>
      <c r="AF40" s="53"/>
      <c r="AG40" s="53"/>
      <c r="AH40" s="53"/>
      <c r="AI40" s="53"/>
      <c r="AJ40" s="53"/>
      <c r="AK40" s="53"/>
      <c r="AL40" s="53"/>
      <c r="AM40" s="53"/>
      <c r="AN40" s="53"/>
    </row>
    <row r="41" spans="1:40">
      <c r="B41" s="67" t="s">
        <v>10</v>
      </c>
      <c r="C41" s="362" t="s">
        <v>147</v>
      </c>
      <c r="D41" s="31"/>
      <c r="E41" s="31"/>
      <c r="F41" s="31"/>
      <c r="G41" s="32">
        <f>IF(H41="na","na",2)</f>
        <v>2</v>
      </c>
      <c r="H41" s="320" t="str">
        <f>IF(Informationssicherheit!B338="","",Informationssicherheit!B338)</f>
        <v/>
      </c>
      <c r="J41" s="393" t="str">
        <f t="shared" si="1"/>
        <v/>
      </c>
      <c r="K41" s="80"/>
      <c r="L41" s="80"/>
      <c r="M41" s="80"/>
      <c r="N41" s="80"/>
      <c r="O41" s="79"/>
      <c r="P41" s="79"/>
      <c r="Q41" s="79"/>
      <c r="R41" s="79"/>
      <c r="S41" s="394"/>
      <c r="T41" s="394"/>
      <c r="U41" s="394"/>
      <c r="V41" s="394"/>
      <c r="W41" s="394"/>
      <c r="X41" s="394"/>
      <c r="Y41" s="394"/>
      <c r="Z41" s="53"/>
      <c r="AA41" s="53"/>
      <c r="AB41" s="53"/>
      <c r="AC41" s="53"/>
      <c r="AD41" s="53"/>
      <c r="AE41" s="53"/>
      <c r="AF41" s="53"/>
      <c r="AG41" s="53"/>
      <c r="AH41" s="53"/>
      <c r="AI41" s="53"/>
      <c r="AJ41" s="53"/>
      <c r="AK41" s="53"/>
      <c r="AL41" s="53"/>
      <c r="AM41" s="53"/>
      <c r="AN41" s="53"/>
    </row>
    <row r="42" spans="1:40">
      <c r="B42" s="67" t="s">
        <v>11</v>
      </c>
      <c r="C42" s="362" t="s">
        <v>163</v>
      </c>
      <c r="D42" s="31"/>
      <c r="E42" s="31"/>
      <c r="F42" s="31"/>
      <c r="G42" s="32">
        <f>IF(H42="na","na",4)</f>
        <v>4</v>
      </c>
      <c r="H42" s="320" t="str">
        <f>IF(Informationssicherheit!B353="","",Informationssicherheit!B353)</f>
        <v/>
      </c>
      <c r="J42" s="393" t="str">
        <f t="shared" si="1"/>
        <v/>
      </c>
      <c r="K42" s="80"/>
      <c r="L42" s="80"/>
      <c r="M42" s="80"/>
      <c r="N42" s="80"/>
      <c r="O42" s="79"/>
      <c r="P42" s="79"/>
      <c r="Q42" s="79"/>
      <c r="R42" s="79"/>
      <c r="S42" s="394"/>
      <c r="T42" s="394"/>
      <c r="U42" s="394"/>
      <c r="V42" s="394"/>
      <c r="W42" s="394"/>
      <c r="X42" s="394"/>
      <c r="Y42" s="394"/>
      <c r="Z42" s="53"/>
      <c r="AA42" s="53"/>
      <c r="AB42" s="53"/>
      <c r="AC42" s="53"/>
      <c r="AD42" s="53"/>
      <c r="AE42" s="53"/>
      <c r="AF42" s="53"/>
      <c r="AG42" s="53"/>
      <c r="AH42" s="53"/>
      <c r="AI42" s="53"/>
      <c r="AJ42" s="53"/>
      <c r="AK42" s="53"/>
      <c r="AL42" s="53"/>
      <c r="AM42" s="53"/>
      <c r="AN42" s="53"/>
    </row>
    <row r="43" spans="1:40">
      <c r="B43" s="67" t="s">
        <v>12</v>
      </c>
      <c r="C43" s="362" t="s">
        <v>167</v>
      </c>
      <c r="D43" s="31"/>
      <c r="E43" s="31"/>
      <c r="F43" s="31"/>
      <c r="G43" s="32">
        <f>IF(H43="na","na",2)</f>
        <v>2</v>
      </c>
      <c r="H43" s="320" t="str">
        <f>IF(Informationssicherheit!B366="","",Informationssicherheit!B366)</f>
        <v/>
      </c>
      <c r="J43" s="393" t="str">
        <f t="shared" si="1"/>
        <v/>
      </c>
      <c r="K43" s="80"/>
      <c r="L43" s="80"/>
      <c r="M43" s="80"/>
      <c r="N43" s="80"/>
      <c r="O43" s="79"/>
      <c r="P43" s="79"/>
      <c r="Q43" s="79"/>
      <c r="R43" s="79"/>
      <c r="S43" s="394"/>
      <c r="T43" s="394"/>
      <c r="U43" s="394"/>
      <c r="V43" s="394"/>
      <c r="W43" s="394"/>
      <c r="X43" s="394"/>
      <c r="Y43" s="394"/>
      <c r="Z43" s="53"/>
      <c r="AA43" s="53"/>
      <c r="AB43" s="53"/>
      <c r="AC43" s="53"/>
      <c r="AD43" s="53"/>
      <c r="AE43" s="53"/>
      <c r="AF43" s="53"/>
      <c r="AG43" s="53"/>
      <c r="AH43" s="53"/>
      <c r="AI43" s="53"/>
      <c r="AJ43" s="53"/>
      <c r="AK43" s="53"/>
      <c r="AL43" s="53"/>
      <c r="AM43" s="53"/>
      <c r="AN43" s="53"/>
    </row>
    <row r="44" spans="1:40">
      <c r="B44" s="67" t="s">
        <v>13</v>
      </c>
      <c r="C44" s="362" t="s">
        <v>148</v>
      </c>
      <c r="D44" s="31"/>
      <c r="E44" s="31"/>
      <c r="F44" s="31"/>
      <c r="G44" s="32">
        <f>IF(H44="na","na",4)</f>
        <v>4</v>
      </c>
      <c r="H44" s="320" t="str">
        <f>IF(Informationssicherheit!B379="","",Informationssicherheit!B379)</f>
        <v/>
      </c>
      <c r="J44" s="393" t="str">
        <f t="shared" si="1"/>
        <v/>
      </c>
      <c r="K44" s="80"/>
      <c r="L44" s="80"/>
      <c r="M44" s="80"/>
      <c r="N44" s="80"/>
      <c r="O44" s="79"/>
      <c r="P44" s="79"/>
      <c r="Q44" s="79"/>
      <c r="R44" s="79"/>
      <c r="S44" s="394"/>
      <c r="T44" s="394"/>
      <c r="U44" s="394"/>
      <c r="V44" s="394"/>
      <c r="W44" s="394"/>
      <c r="X44" s="394"/>
      <c r="Y44" s="394"/>
      <c r="Z44" s="53"/>
      <c r="AA44" s="53"/>
      <c r="AB44" s="53"/>
      <c r="AC44" s="53"/>
      <c r="AD44" s="53"/>
      <c r="AE44" s="53"/>
      <c r="AF44" s="53"/>
      <c r="AG44" s="53"/>
      <c r="AH44" s="53"/>
      <c r="AI44" s="53"/>
      <c r="AJ44" s="53"/>
      <c r="AK44" s="53"/>
      <c r="AL44" s="53"/>
      <c r="AM44" s="53"/>
      <c r="AN44" s="53"/>
    </row>
    <row r="45" spans="1:40">
      <c r="B45" s="67" t="s">
        <v>100</v>
      </c>
      <c r="C45" s="362" t="s">
        <v>199</v>
      </c>
      <c r="D45" s="31"/>
      <c r="E45" s="31"/>
      <c r="F45" s="31"/>
      <c r="G45" s="32">
        <f>IF(H45="na","na",4)</f>
        <v>4</v>
      </c>
      <c r="H45" s="320" t="str">
        <f>IF(Informationssicherheit!B392="","",Informationssicherheit!B392)</f>
        <v/>
      </c>
      <c r="J45" s="393" t="str">
        <f t="shared" si="1"/>
        <v/>
      </c>
      <c r="K45" s="80"/>
      <c r="L45" s="80"/>
      <c r="M45" s="80"/>
      <c r="N45" s="80"/>
      <c r="O45" s="79"/>
      <c r="P45" s="79"/>
      <c r="Q45" s="79"/>
      <c r="R45" s="79"/>
      <c r="S45" s="394"/>
      <c r="T45" s="394"/>
      <c r="U45" s="394"/>
      <c r="V45" s="394"/>
      <c r="W45" s="394"/>
      <c r="X45" s="394"/>
      <c r="Y45" s="394"/>
      <c r="Z45" s="53"/>
      <c r="AA45" s="53"/>
      <c r="AB45" s="53"/>
      <c r="AC45" s="53"/>
      <c r="AD45" s="53"/>
      <c r="AE45" s="53"/>
      <c r="AF45" s="53"/>
      <c r="AG45" s="53"/>
      <c r="AH45" s="53"/>
      <c r="AI45" s="53"/>
      <c r="AJ45" s="53"/>
      <c r="AK45" s="53"/>
      <c r="AL45" s="53"/>
      <c r="AM45" s="53"/>
      <c r="AN45" s="53"/>
    </row>
    <row r="46" spans="1:40">
      <c r="B46" s="67" t="s">
        <v>85</v>
      </c>
      <c r="C46" s="362" t="s">
        <v>101</v>
      </c>
      <c r="D46" s="31"/>
      <c r="E46" s="31"/>
      <c r="F46" s="31"/>
      <c r="G46" s="32">
        <f>IF(H46="na","na",3)</f>
        <v>3</v>
      </c>
      <c r="H46" s="320" t="str">
        <f>IF(Informationssicherheit!B405="","",Informationssicherheit!B405)</f>
        <v/>
      </c>
      <c r="J46" s="393" t="str">
        <f t="shared" si="1"/>
        <v/>
      </c>
      <c r="K46" s="80"/>
      <c r="L46" s="80"/>
      <c r="M46" s="80"/>
      <c r="N46" s="80"/>
      <c r="O46" s="79"/>
      <c r="P46" s="79"/>
      <c r="Q46" s="79"/>
      <c r="R46" s="79"/>
      <c r="S46" s="394"/>
      <c r="T46" s="394"/>
      <c r="U46" s="394"/>
      <c r="V46" s="394"/>
      <c r="W46" s="394"/>
      <c r="X46" s="394"/>
      <c r="Y46" s="394"/>
      <c r="Z46" s="53"/>
      <c r="AA46" s="53"/>
      <c r="AB46" s="53"/>
      <c r="AC46" s="53"/>
      <c r="AD46" s="53"/>
      <c r="AE46" s="53"/>
      <c r="AF46" s="53"/>
      <c r="AG46" s="53"/>
      <c r="AH46" s="53"/>
      <c r="AI46" s="53"/>
      <c r="AJ46" s="53"/>
      <c r="AK46" s="53"/>
      <c r="AL46" s="53"/>
      <c r="AM46" s="53"/>
      <c r="AN46" s="53"/>
    </row>
    <row r="47" spans="1:40">
      <c r="B47" s="67" t="s">
        <v>102</v>
      </c>
      <c r="C47" s="362" t="s">
        <v>149</v>
      </c>
      <c r="D47" s="31"/>
      <c r="E47" s="31"/>
      <c r="F47" s="31"/>
      <c r="G47" s="32">
        <f>IF(H47="na","na",2)</f>
        <v>2</v>
      </c>
      <c r="H47" s="320" t="str">
        <f>IF(Informationssicherheit!B418="","",Informationssicherheit!B418)</f>
        <v/>
      </c>
      <c r="J47" s="393" t="str">
        <f t="shared" si="1"/>
        <v/>
      </c>
      <c r="K47" s="80"/>
      <c r="L47" s="80"/>
      <c r="M47" s="80"/>
      <c r="N47" s="80"/>
      <c r="O47" s="79"/>
      <c r="P47" s="79"/>
      <c r="Q47" s="79"/>
      <c r="R47" s="79"/>
      <c r="S47" s="394"/>
      <c r="T47" s="394"/>
      <c r="U47" s="394"/>
      <c r="V47" s="394"/>
      <c r="W47" s="394"/>
      <c r="X47" s="394"/>
      <c r="Y47" s="394"/>
      <c r="Z47" s="53"/>
      <c r="AA47" s="53"/>
      <c r="AB47" s="53"/>
      <c r="AC47" s="53"/>
      <c r="AD47" s="53"/>
      <c r="AE47" s="53"/>
      <c r="AF47" s="53"/>
      <c r="AG47" s="53"/>
      <c r="AH47" s="53"/>
      <c r="AI47" s="53"/>
      <c r="AJ47" s="53"/>
      <c r="AK47" s="53"/>
      <c r="AL47" s="53"/>
      <c r="AM47" s="53"/>
      <c r="AN47" s="53"/>
    </row>
    <row r="48" spans="1:40">
      <c r="B48" s="67" t="s">
        <v>103</v>
      </c>
      <c r="C48" s="362" t="s">
        <v>150</v>
      </c>
      <c r="D48" s="31"/>
      <c r="E48" s="31"/>
      <c r="F48" s="31"/>
      <c r="G48" s="32">
        <f>IF(H48="na","na",4)</f>
        <v>4</v>
      </c>
      <c r="H48" s="320" t="str">
        <f>IF(Informationssicherheit!B431="","",Informationssicherheit!B431)</f>
        <v/>
      </c>
      <c r="J48" s="393" t="str">
        <f t="shared" si="1"/>
        <v/>
      </c>
      <c r="K48" s="80"/>
      <c r="L48" s="80"/>
      <c r="M48" s="80"/>
      <c r="N48" s="80"/>
      <c r="O48" s="79"/>
      <c r="P48" s="79"/>
      <c r="Q48" s="79"/>
      <c r="R48" s="79"/>
      <c r="S48" s="394"/>
      <c r="T48" s="394"/>
      <c r="U48" s="394"/>
      <c r="V48" s="394"/>
      <c r="W48" s="394"/>
      <c r="X48" s="394"/>
      <c r="Y48" s="394"/>
      <c r="Z48" s="53"/>
      <c r="AA48" s="53"/>
      <c r="AB48" s="53"/>
      <c r="AC48" s="53"/>
      <c r="AD48" s="53"/>
      <c r="AE48" s="53"/>
      <c r="AF48" s="53"/>
      <c r="AG48" s="53"/>
      <c r="AH48" s="53"/>
      <c r="AI48" s="53"/>
      <c r="AJ48" s="53"/>
      <c r="AK48" s="53"/>
      <c r="AL48" s="53"/>
      <c r="AM48" s="53"/>
      <c r="AN48" s="53"/>
    </row>
    <row r="49" spans="1:40">
      <c r="B49" s="67" t="s">
        <v>104</v>
      </c>
      <c r="C49" s="362" t="s">
        <v>164</v>
      </c>
      <c r="D49" s="31"/>
      <c r="E49" s="31"/>
      <c r="F49" s="31"/>
      <c r="G49" s="32">
        <f>IF(H49="na","na",2)</f>
        <v>2</v>
      </c>
      <c r="H49" s="320" t="str">
        <f>IF(Informationssicherheit!B444="","",Informationssicherheit!B444)</f>
        <v/>
      </c>
      <c r="J49" s="393" t="str">
        <f t="shared" si="1"/>
        <v/>
      </c>
      <c r="K49" s="80"/>
      <c r="L49" s="80"/>
      <c r="M49" s="80"/>
      <c r="N49" s="80"/>
      <c r="O49" s="79"/>
      <c r="P49" s="79"/>
      <c r="Q49" s="79"/>
      <c r="R49" s="79"/>
      <c r="S49" s="394"/>
      <c r="T49" s="394"/>
      <c r="U49" s="394"/>
      <c r="V49" s="394"/>
      <c r="W49" s="394"/>
      <c r="X49" s="394"/>
      <c r="Y49" s="394"/>
      <c r="Z49" s="53"/>
      <c r="AA49" s="53"/>
      <c r="AB49" s="53"/>
      <c r="AC49" s="53"/>
      <c r="AD49" s="53"/>
      <c r="AE49" s="53"/>
      <c r="AF49" s="53"/>
      <c r="AG49" s="53"/>
      <c r="AH49" s="53"/>
      <c r="AI49" s="53"/>
      <c r="AJ49" s="53"/>
      <c r="AK49" s="53"/>
      <c r="AL49" s="53"/>
      <c r="AM49" s="53"/>
      <c r="AN49" s="53"/>
    </row>
    <row r="50" spans="1:40">
      <c r="A50" s="239"/>
      <c r="B50" s="67" t="s">
        <v>802</v>
      </c>
      <c r="C50" s="362" t="s">
        <v>803</v>
      </c>
      <c r="D50" s="31"/>
      <c r="E50" s="31"/>
      <c r="F50" s="31"/>
      <c r="G50" s="32">
        <f>IF(H50="na","na",3)</f>
        <v>3</v>
      </c>
      <c r="H50" s="326" t="str">
        <f>IF(Informationssicherheit!B457="","",Informationssicherheit!B457)</f>
        <v/>
      </c>
      <c r="J50" s="393" t="str">
        <f t="shared" si="1"/>
        <v/>
      </c>
      <c r="K50" s="80"/>
      <c r="L50" s="80"/>
      <c r="M50" s="80"/>
      <c r="N50" s="80"/>
      <c r="O50" s="79"/>
      <c r="P50" s="79"/>
      <c r="Q50" s="79"/>
      <c r="R50" s="79"/>
      <c r="S50" s="394"/>
      <c r="T50" s="394"/>
      <c r="U50" s="394"/>
      <c r="V50" s="394"/>
      <c r="W50" s="394"/>
      <c r="X50" s="394"/>
      <c r="Y50" s="394"/>
      <c r="Z50" s="53"/>
      <c r="AA50" s="53"/>
      <c r="AB50" s="53"/>
      <c r="AC50" s="53"/>
      <c r="AD50" s="53"/>
      <c r="AE50" s="53"/>
      <c r="AF50" s="53"/>
      <c r="AG50" s="53"/>
      <c r="AH50" s="53"/>
      <c r="AI50" s="53"/>
      <c r="AJ50" s="53"/>
      <c r="AK50" s="53"/>
      <c r="AL50" s="53"/>
      <c r="AM50" s="53"/>
      <c r="AN50" s="53"/>
    </row>
    <row r="51" spans="1:40">
      <c r="B51" s="67" t="s">
        <v>14</v>
      </c>
      <c r="C51" s="362" t="s">
        <v>162</v>
      </c>
      <c r="D51" s="31"/>
      <c r="E51" s="31"/>
      <c r="F51" s="31"/>
      <c r="G51" s="32">
        <f t="shared" ref="G51:G57" si="5">IF(H51="na","na",3)</f>
        <v>3</v>
      </c>
      <c r="H51" s="320" t="str">
        <f>IF(Informationssicherheit!B472="","",Informationssicherheit!B472)</f>
        <v/>
      </c>
      <c r="J51" s="393" t="str">
        <f t="shared" si="1"/>
        <v/>
      </c>
      <c r="K51" s="80"/>
      <c r="L51" s="80"/>
      <c r="M51" s="80"/>
      <c r="N51" s="80"/>
      <c r="O51" s="79"/>
      <c r="P51" s="79"/>
      <c r="Q51" s="79"/>
      <c r="R51" s="79"/>
      <c r="S51" s="394"/>
      <c r="T51" s="394"/>
      <c r="U51" s="394"/>
      <c r="V51" s="394"/>
      <c r="W51" s="394"/>
      <c r="X51" s="394"/>
      <c r="Y51" s="394"/>
      <c r="Z51" s="53"/>
      <c r="AA51" s="53"/>
      <c r="AB51" s="53"/>
      <c r="AC51" s="53"/>
      <c r="AD51" s="53"/>
      <c r="AE51" s="53"/>
      <c r="AF51" s="53"/>
      <c r="AG51" s="53"/>
      <c r="AH51" s="53"/>
      <c r="AI51" s="53"/>
      <c r="AJ51" s="53"/>
      <c r="AK51" s="53"/>
      <c r="AL51" s="53"/>
      <c r="AM51" s="53"/>
      <c r="AN51" s="53"/>
    </row>
    <row r="52" spans="1:40">
      <c r="B52" s="67" t="s">
        <v>15</v>
      </c>
      <c r="C52" s="362" t="s">
        <v>151</v>
      </c>
      <c r="D52" s="31"/>
      <c r="E52" s="31"/>
      <c r="F52" s="31"/>
      <c r="G52" s="32">
        <f t="shared" si="5"/>
        <v>3</v>
      </c>
      <c r="H52" s="320" t="str">
        <f>IF(Informationssicherheit!B485="","",Informationssicherheit!B485)</f>
        <v/>
      </c>
      <c r="J52" s="393" t="str">
        <f t="shared" si="1"/>
        <v/>
      </c>
      <c r="K52" s="80"/>
      <c r="L52" s="80"/>
      <c r="M52" s="80"/>
      <c r="N52" s="80"/>
      <c r="O52" s="79"/>
      <c r="P52" s="79"/>
      <c r="Q52" s="79"/>
      <c r="R52" s="79"/>
      <c r="S52" s="394"/>
      <c r="T52" s="394"/>
      <c r="U52" s="394"/>
      <c r="V52" s="394"/>
      <c r="W52" s="394"/>
      <c r="X52" s="394"/>
      <c r="Y52" s="394"/>
      <c r="Z52" s="53"/>
      <c r="AA52" s="53"/>
      <c r="AB52" s="53"/>
      <c r="AC52" s="53"/>
      <c r="AD52" s="53"/>
      <c r="AE52" s="53"/>
      <c r="AF52" s="53"/>
      <c r="AG52" s="53"/>
      <c r="AH52" s="53"/>
      <c r="AI52" s="53"/>
      <c r="AJ52" s="53"/>
      <c r="AK52" s="53"/>
      <c r="AL52" s="53"/>
      <c r="AM52" s="53"/>
      <c r="AN52" s="53"/>
    </row>
    <row r="53" spans="1:40">
      <c r="B53" s="67" t="s">
        <v>105</v>
      </c>
      <c r="C53" s="362" t="s">
        <v>152</v>
      </c>
      <c r="D53" s="31"/>
      <c r="E53" s="31"/>
      <c r="F53" s="31"/>
      <c r="G53" s="32">
        <f t="shared" si="5"/>
        <v>3</v>
      </c>
      <c r="H53" s="320" t="str">
        <f>IF(Informationssicherheit!B498="","",Informationssicherheit!B498)</f>
        <v/>
      </c>
      <c r="J53" s="393" t="str">
        <f t="shared" si="1"/>
        <v/>
      </c>
      <c r="K53" s="80"/>
      <c r="L53" s="80"/>
      <c r="M53" s="80"/>
      <c r="N53" s="80"/>
      <c r="O53" s="79"/>
      <c r="P53" s="79"/>
      <c r="Q53" s="79"/>
      <c r="R53" s="79"/>
      <c r="S53" s="394"/>
      <c r="T53" s="394"/>
      <c r="U53" s="394"/>
      <c r="V53" s="394"/>
      <c r="W53" s="394"/>
      <c r="X53" s="394"/>
      <c r="Y53" s="394"/>
      <c r="Z53" s="53"/>
      <c r="AA53" s="53"/>
      <c r="AB53" s="53"/>
      <c r="AC53" s="53"/>
      <c r="AD53" s="53"/>
      <c r="AE53" s="53"/>
      <c r="AF53" s="53"/>
      <c r="AG53" s="53"/>
      <c r="AH53" s="53"/>
      <c r="AI53" s="53"/>
      <c r="AJ53" s="53"/>
      <c r="AK53" s="53"/>
      <c r="AL53" s="53"/>
      <c r="AM53" s="53"/>
      <c r="AN53" s="53"/>
    </row>
    <row r="54" spans="1:40">
      <c r="B54" s="67" t="s">
        <v>106</v>
      </c>
      <c r="C54" s="362" t="s">
        <v>108</v>
      </c>
      <c r="D54" s="31"/>
      <c r="E54" s="31"/>
      <c r="F54" s="31"/>
      <c r="G54" s="32">
        <f t="shared" si="5"/>
        <v>3</v>
      </c>
      <c r="H54" s="320" t="str">
        <f>IF(Informationssicherheit!B511="","",Informationssicherheit!B511)</f>
        <v/>
      </c>
      <c r="J54" s="393" t="str">
        <f t="shared" si="1"/>
        <v/>
      </c>
      <c r="K54" s="80"/>
      <c r="L54" s="80"/>
      <c r="M54" s="80"/>
      <c r="N54" s="80"/>
      <c r="O54" s="79"/>
      <c r="P54" s="79"/>
      <c r="Q54" s="79"/>
      <c r="R54" s="79"/>
      <c r="S54" s="394"/>
      <c r="T54" s="394"/>
      <c r="U54" s="394"/>
      <c r="V54" s="394"/>
      <c r="W54" s="394"/>
      <c r="X54" s="394"/>
      <c r="Y54" s="394"/>
      <c r="Z54" s="53"/>
      <c r="AA54" s="53"/>
      <c r="AB54" s="53"/>
      <c r="AC54" s="53"/>
      <c r="AD54" s="53"/>
      <c r="AE54" s="53"/>
      <c r="AF54" s="53"/>
      <c r="AG54" s="53"/>
      <c r="AH54" s="53"/>
      <c r="AI54" s="53"/>
      <c r="AJ54" s="53"/>
      <c r="AK54" s="53"/>
      <c r="AL54" s="53"/>
      <c r="AM54" s="53"/>
      <c r="AN54" s="53"/>
    </row>
    <row r="55" spans="1:40">
      <c r="B55" s="67" t="s">
        <v>107</v>
      </c>
      <c r="C55" s="362" t="s">
        <v>172</v>
      </c>
      <c r="D55" s="31"/>
      <c r="E55" s="31"/>
      <c r="F55" s="31"/>
      <c r="G55" s="32">
        <f t="shared" si="5"/>
        <v>3</v>
      </c>
      <c r="H55" s="320" t="str">
        <f>IF(Informationssicherheit!B524="","",Informationssicherheit!B524)</f>
        <v/>
      </c>
      <c r="J55" s="393" t="str">
        <f t="shared" si="1"/>
        <v/>
      </c>
      <c r="K55" s="80"/>
      <c r="L55" s="80"/>
      <c r="M55" s="80"/>
      <c r="N55" s="80"/>
      <c r="O55" s="79"/>
      <c r="P55" s="79"/>
      <c r="Q55" s="79"/>
      <c r="R55" s="79"/>
      <c r="S55" s="394"/>
      <c r="T55" s="394"/>
      <c r="U55" s="394"/>
      <c r="V55" s="394"/>
      <c r="W55" s="394"/>
      <c r="X55" s="394"/>
      <c r="Y55" s="394"/>
      <c r="Z55" s="53"/>
      <c r="AA55" s="53"/>
      <c r="AB55" s="53"/>
      <c r="AC55" s="53"/>
      <c r="AD55" s="53"/>
      <c r="AE55" s="53"/>
      <c r="AF55" s="53"/>
      <c r="AG55" s="53"/>
      <c r="AH55" s="53"/>
      <c r="AI55" s="53"/>
      <c r="AJ55" s="53"/>
      <c r="AK55" s="53"/>
      <c r="AL55" s="53"/>
      <c r="AM55" s="53"/>
      <c r="AN55" s="53"/>
    </row>
    <row r="56" spans="1:40">
      <c r="B56" s="67" t="s">
        <v>16</v>
      </c>
      <c r="C56" s="362" t="s">
        <v>153</v>
      </c>
      <c r="D56" s="31"/>
      <c r="E56" s="31"/>
      <c r="F56" s="31"/>
      <c r="G56" s="32">
        <f t="shared" si="5"/>
        <v>3</v>
      </c>
      <c r="H56" s="320" t="str">
        <f>IF(Informationssicherheit!B539="","",Informationssicherheit!B539)</f>
        <v/>
      </c>
      <c r="J56" s="393" t="str">
        <f t="shared" si="1"/>
        <v/>
      </c>
      <c r="K56" s="80"/>
      <c r="L56" s="80"/>
      <c r="M56" s="80"/>
      <c r="N56" s="80"/>
      <c r="O56" s="79"/>
      <c r="P56" s="79"/>
      <c r="Q56" s="79"/>
      <c r="R56" s="79"/>
      <c r="S56" s="394"/>
      <c r="T56" s="394"/>
      <c r="U56" s="394"/>
      <c r="V56" s="394"/>
      <c r="W56" s="394"/>
      <c r="X56" s="394"/>
      <c r="Y56" s="394"/>
      <c r="Z56" s="53"/>
      <c r="AA56" s="53"/>
      <c r="AB56" s="53"/>
      <c r="AC56" s="53"/>
      <c r="AD56" s="53"/>
      <c r="AE56" s="53"/>
      <c r="AF56" s="53"/>
      <c r="AG56" s="53"/>
      <c r="AH56" s="53"/>
      <c r="AI56" s="53"/>
      <c r="AJ56" s="53"/>
      <c r="AK56" s="53"/>
      <c r="AL56" s="53"/>
      <c r="AM56" s="53"/>
      <c r="AN56" s="53"/>
    </row>
    <row r="57" spans="1:40">
      <c r="B57" s="67" t="s">
        <v>87</v>
      </c>
      <c r="C57" s="362" t="s">
        <v>109</v>
      </c>
      <c r="D57" s="31"/>
      <c r="E57" s="31"/>
      <c r="F57" s="31"/>
      <c r="G57" s="32">
        <f t="shared" si="5"/>
        <v>3</v>
      </c>
      <c r="H57" s="320" t="str">
        <f>IF(Informationssicherheit!B552="","",Informationssicherheit!B552)</f>
        <v/>
      </c>
      <c r="J57" s="393" t="str">
        <f t="shared" si="1"/>
        <v/>
      </c>
      <c r="K57" s="80"/>
      <c r="L57" s="80"/>
      <c r="M57" s="80"/>
      <c r="N57" s="80"/>
      <c r="O57" s="79"/>
      <c r="P57" s="79"/>
      <c r="Q57" s="79"/>
      <c r="R57" s="79"/>
      <c r="S57" s="394"/>
      <c r="T57" s="394"/>
      <c r="U57" s="394"/>
      <c r="V57" s="394"/>
      <c r="W57" s="394"/>
      <c r="X57" s="394"/>
      <c r="Y57" s="394"/>
      <c r="Z57" s="53"/>
      <c r="AA57" s="53"/>
      <c r="AB57" s="53"/>
      <c r="AC57" s="53"/>
      <c r="AD57" s="53"/>
      <c r="AE57" s="53"/>
      <c r="AF57" s="53"/>
      <c r="AG57" s="53"/>
      <c r="AH57" s="53"/>
      <c r="AI57" s="53"/>
      <c r="AJ57" s="53"/>
      <c r="AK57" s="53"/>
      <c r="AL57" s="53"/>
      <c r="AM57" s="53"/>
      <c r="AN57" s="53"/>
    </row>
    <row r="58" spans="1:40">
      <c r="B58" s="67" t="s">
        <v>88</v>
      </c>
      <c r="C58" s="362" t="s">
        <v>110</v>
      </c>
      <c r="D58" s="31"/>
      <c r="E58" s="31"/>
      <c r="F58" s="31"/>
      <c r="G58" s="32">
        <f>IF(H58="na","na",2)</f>
        <v>2</v>
      </c>
      <c r="H58" s="320" t="str">
        <f>IF(Informationssicherheit!B565="","",Informationssicherheit!B565)</f>
        <v/>
      </c>
      <c r="J58" s="393" t="str">
        <f t="shared" si="1"/>
        <v/>
      </c>
      <c r="K58" s="80"/>
      <c r="L58" s="80"/>
      <c r="M58" s="80"/>
      <c r="N58" s="80"/>
      <c r="O58" s="79"/>
      <c r="P58" s="79"/>
      <c r="Q58" s="79"/>
      <c r="R58" s="79"/>
      <c r="S58" s="394"/>
      <c r="T58" s="394"/>
      <c r="U58" s="394"/>
      <c r="V58" s="394"/>
      <c r="W58" s="394"/>
      <c r="X58" s="394"/>
      <c r="Y58" s="394"/>
      <c r="Z58" s="53"/>
      <c r="AA58" s="53"/>
      <c r="AB58" s="53"/>
      <c r="AC58" s="53"/>
      <c r="AD58" s="53"/>
      <c r="AE58" s="53"/>
      <c r="AF58" s="53"/>
      <c r="AG58" s="53"/>
      <c r="AH58" s="53"/>
      <c r="AI58" s="53"/>
      <c r="AJ58" s="53"/>
      <c r="AK58" s="53"/>
      <c r="AL58" s="53"/>
      <c r="AM58" s="53"/>
      <c r="AN58" s="53"/>
    </row>
    <row r="59" spans="1:40">
      <c r="B59" s="67" t="s">
        <v>800</v>
      </c>
      <c r="C59" s="362" t="s">
        <v>806</v>
      </c>
      <c r="D59" s="31"/>
      <c r="E59" s="31"/>
      <c r="F59" s="31"/>
      <c r="G59" s="32">
        <f>IF(H59="na","na",3)</f>
        <v>3</v>
      </c>
      <c r="H59" s="326" t="str">
        <f>IF(Informationssicherheit!B578="","",Informationssicherheit!B578)</f>
        <v/>
      </c>
      <c r="J59" s="393" t="str">
        <f t="shared" si="1"/>
        <v/>
      </c>
      <c r="K59" s="80"/>
      <c r="L59" s="80"/>
      <c r="M59" s="80"/>
      <c r="N59" s="80"/>
      <c r="O59" s="79"/>
      <c r="P59" s="79"/>
      <c r="Q59" s="79"/>
      <c r="R59" s="79"/>
      <c r="S59" s="394"/>
      <c r="T59" s="394"/>
      <c r="U59" s="394"/>
      <c r="V59" s="394"/>
      <c r="W59" s="394"/>
      <c r="X59" s="394"/>
      <c r="Y59" s="394"/>
      <c r="Z59" s="53"/>
      <c r="AA59" s="53"/>
      <c r="AB59" s="53"/>
      <c r="AC59" s="53"/>
      <c r="AD59" s="53"/>
      <c r="AE59" s="53"/>
      <c r="AF59" s="53"/>
      <c r="AG59" s="53"/>
      <c r="AH59" s="53"/>
      <c r="AI59" s="53"/>
      <c r="AJ59" s="53"/>
      <c r="AK59" s="53"/>
      <c r="AL59" s="53"/>
      <c r="AM59" s="53"/>
      <c r="AN59" s="53"/>
    </row>
    <row r="60" spans="1:40">
      <c r="B60" s="67" t="s">
        <v>17</v>
      </c>
      <c r="C60" s="362" t="s">
        <v>111</v>
      </c>
      <c r="D60" s="31"/>
      <c r="E60" s="31"/>
      <c r="F60" s="31"/>
      <c r="G60" s="32">
        <f>IF(H60="na","na",3)</f>
        <v>3</v>
      </c>
      <c r="H60" s="320" t="str">
        <f>IF(Informationssicherheit!B593="","",Informationssicherheit!B593)</f>
        <v/>
      </c>
      <c r="J60" s="393" t="str">
        <f t="shared" si="1"/>
        <v/>
      </c>
      <c r="K60" s="80"/>
      <c r="L60" s="80"/>
      <c r="M60" s="80"/>
      <c r="N60" s="80"/>
      <c r="O60" s="79"/>
      <c r="P60" s="79"/>
      <c r="Q60" s="79"/>
      <c r="R60" s="79"/>
      <c r="S60" s="394"/>
      <c r="T60" s="394"/>
      <c r="U60" s="394"/>
      <c r="V60" s="394"/>
      <c r="W60" s="394"/>
      <c r="X60" s="394"/>
      <c r="Y60" s="394"/>
      <c r="Z60" s="53"/>
      <c r="AA60" s="53"/>
      <c r="AB60" s="53"/>
      <c r="AC60" s="53"/>
      <c r="AD60" s="53"/>
      <c r="AE60" s="53"/>
      <c r="AF60" s="53"/>
      <c r="AG60" s="53"/>
      <c r="AH60" s="53"/>
      <c r="AI60" s="53"/>
      <c r="AJ60" s="53"/>
      <c r="AK60" s="53"/>
      <c r="AL60" s="53"/>
      <c r="AM60" s="53"/>
      <c r="AN60" s="53"/>
    </row>
    <row r="61" spans="1:40">
      <c r="B61" s="67" t="s">
        <v>18</v>
      </c>
      <c r="C61" s="362" t="s">
        <v>168</v>
      </c>
      <c r="D61" s="31"/>
      <c r="E61" s="31"/>
      <c r="F61" s="31"/>
      <c r="G61" s="32">
        <f t="shared" ref="G61:G62" si="6">IF(H61="na","na",3)</f>
        <v>3</v>
      </c>
      <c r="H61" s="320" t="str">
        <f>IF(Informationssicherheit!B606="","",Informationssicherheit!B606)</f>
        <v/>
      </c>
      <c r="J61" s="393" t="str">
        <f t="shared" si="1"/>
        <v/>
      </c>
      <c r="K61" s="80"/>
      <c r="L61" s="80"/>
      <c r="M61" s="80"/>
      <c r="N61" s="80"/>
      <c r="O61" s="79"/>
      <c r="P61" s="79"/>
      <c r="Q61" s="79"/>
      <c r="R61" s="79"/>
      <c r="S61" s="394"/>
      <c r="T61" s="394"/>
      <c r="U61" s="394"/>
      <c r="V61" s="394"/>
      <c r="W61" s="394"/>
      <c r="X61" s="394"/>
      <c r="Y61" s="394"/>
      <c r="Z61" s="53"/>
      <c r="AA61" s="53"/>
      <c r="AB61" s="53"/>
      <c r="AC61" s="53"/>
      <c r="AD61" s="53"/>
      <c r="AE61" s="53"/>
      <c r="AF61" s="53"/>
      <c r="AG61" s="53"/>
      <c r="AH61" s="53"/>
      <c r="AI61" s="53"/>
      <c r="AJ61" s="53"/>
      <c r="AK61" s="53"/>
      <c r="AL61" s="53"/>
      <c r="AM61" s="53"/>
      <c r="AN61" s="53"/>
    </row>
    <row r="62" spans="1:40">
      <c r="B62" s="67" t="s">
        <v>112</v>
      </c>
      <c r="C62" s="362" t="s">
        <v>154</v>
      </c>
      <c r="D62" s="31"/>
      <c r="E62" s="31"/>
      <c r="F62" s="31"/>
      <c r="G62" s="32">
        <f t="shared" si="6"/>
        <v>3</v>
      </c>
      <c r="H62" s="320" t="str">
        <f>IF(Informationssicherheit!B621="","",Informationssicherheit!B621)</f>
        <v/>
      </c>
      <c r="J62" s="393" t="str">
        <f t="shared" si="1"/>
        <v/>
      </c>
      <c r="K62" s="80"/>
      <c r="L62" s="80"/>
      <c r="M62" s="80"/>
      <c r="N62" s="80"/>
      <c r="O62" s="79"/>
      <c r="P62" s="79"/>
      <c r="Q62" s="79"/>
      <c r="R62" s="79"/>
      <c r="S62" s="394"/>
      <c r="T62" s="394"/>
      <c r="U62" s="394"/>
      <c r="V62" s="394"/>
      <c r="W62" s="394"/>
      <c r="X62" s="394"/>
      <c r="Y62" s="394"/>
      <c r="Z62" s="53"/>
      <c r="AA62" s="53"/>
      <c r="AB62" s="53"/>
      <c r="AC62" s="53"/>
      <c r="AD62" s="53"/>
      <c r="AE62" s="53"/>
      <c r="AF62" s="53"/>
      <c r="AG62" s="53"/>
      <c r="AH62" s="53"/>
      <c r="AI62" s="53"/>
      <c r="AJ62" s="53"/>
      <c r="AK62" s="53"/>
      <c r="AL62" s="53"/>
      <c r="AM62" s="53"/>
      <c r="AN62" s="53"/>
    </row>
    <row r="63" spans="1:40">
      <c r="B63" s="67" t="s">
        <v>113</v>
      </c>
      <c r="C63" s="362" t="s">
        <v>155</v>
      </c>
      <c r="D63" s="31"/>
      <c r="E63" s="31"/>
      <c r="F63" s="31"/>
      <c r="G63" s="32">
        <f>IF(H63="na","na",4)</f>
        <v>4</v>
      </c>
      <c r="H63" s="320" t="str">
        <f>IF(Informationssicherheit!B634="","",Informationssicherheit!B634)</f>
        <v/>
      </c>
      <c r="J63" s="393" t="str">
        <f t="shared" si="1"/>
        <v/>
      </c>
      <c r="K63" s="80"/>
      <c r="L63" s="80"/>
      <c r="M63" s="80"/>
      <c r="N63" s="80"/>
      <c r="O63" s="79"/>
      <c r="P63" s="79"/>
      <c r="Q63" s="79"/>
      <c r="R63" s="79"/>
      <c r="S63" s="394"/>
      <c r="T63" s="394"/>
      <c r="U63" s="394"/>
      <c r="V63" s="394"/>
      <c r="W63" s="394"/>
      <c r="X63" s="394"/>
      <c r="Y63" s="394"/>
      <c r="Z63" s="53"/>
      <c r="AA63" s="53"/>
      <c r="AB63" s="53"/>
      <c r="AC63" s="53"/>
      <c r="AD63" s="53"/>
      <c r="AE63" s="53"/>
      <c r="AF63" s="53"/>
      <c r="AG63" s="53"/>
      <c r="AH63" s="53"/>
      <c r="AI63" s="53"/>
      <c r="AJ63" s="53"/>
      <c r="AK63" s="53"/>
      <c r="AL63" s="53"/>
      <c r="AM63" s="53"/>
      <c r="AN63" s="53"/>
    </row>
    <row r="64" spans="1:40">
      <c r="B64" s="67" t="s">
        <v>114</v>
      </c>
      <c r="C64" s="362" t="s">
        <v>156</v>
      </c>
      <c r="D64" s="31"/>
      <c r="E64" s="31"/>
      <c r="F64" s="31"/>
      <c r="G64" s="32">
        <f>IF(H64="na","na",3)</f>
        <v>3</v>
      </c>
      <c r="H64" s="320" t="str">
        <f>IF(Informationssicherheit!B649="","",Informationssicherheit!B649)</f>
        <v/>
      </c>
      <c r="J64" s="393" t="str">
        <f t="shared" si="1"/>
        <v/>
      </c>
      <c r="K64" s="80"/>
      <c r="L64" s="80"/>
      <c r="M64" s="80"/>
      <c r="N64" s="80"/>
      <c r="O64" s="79"/>
      <c r="P64" s="79"/>
      <c r="Q64" s="79"/>
      <c r="R64" s="79"/>
      <c r="S64" s="394"/>
      <c r="T64" s="394"/>
      <c r="U64" s="394"/>
      <c r="V64" s="394"/>
      <c r="W64" s="394"/>
      <c r="X64" s="394"/>
      <c r="Y64" s="394"/>
      <c r="Z64" s="53"/>
      <c r="AA64" s="53"/>
      <c r="AB64" s="53"/>
      <c r="AC64" s="53"/>
      <c r="AD64" s="53"/>
      <c r="AE64" s="53"/>
      <c r="AF64" s="53"/>
      <c r="AG64" s="53"/>
      <c r="AH64" s="53"/>
      <c r="AI64" s="53"/>
      <c r="AJ64" s="53"/>
      <c r="AK64" s="53"/>
      <c r="AL64" s="53"/>
      <c r="AM64" s="53"/>
      <c r="AN64" s="53"/>
    </row>
    <row r="65" spans="1:40">
      <c r="B65" s="67" t="s">
        <v>115</v>
      </c>
      <c r="C65" s="362" t="s">
        <v>157</v>
      </c>
      <c r="D65" s="31"/>
      <c r="E65" s="31"/>
      <c r="F65" s="31"/>
      <c r="G65" s="32">
        <f>IF(H65="na","na",3)</f>
        <v>3</v>
      </c>
      <c r="H65" s="320" t="str">
        <f>IF(Informationssicherheit!B664="","",Informationssicherheit!B664)</f>
        <v/>
      </c>
      <c r="J65" s="393" t="str">
        <f t="shared" si="1"/>
        <v/>
      </c>
      <c r="K65" s="80"/>
      <c r="L65" s="80"/>
      <c r="M65" s="80"/>
      <c r="N65" s="80"/>
      <c r="O65" s="79"/>
      <c r="P65" s="79"/>
      <c r="Q65" s="79"/>
      <c r="R65" s="79"/>
      <c r="S65" s="394"/>
      <c r="T65" s="394"/>
      <c r="U65" s="394"/>
      <c r="V65" s="394"/>
      <c r="W65" s="394"/>
      <c r="X65" s="394"/>
      <c r="Y65" s="394"/>
      <c r="Z65" s="53"/>
      <c r="AA65" s="53"/>
      <c r="AB65" s="53"/>
      <c r="AC65" s="53"/>
      <c r="AD65" s="53"/>
      <c r="AE65" s="53"/>
      <c r="AF65" s="53"/>
      <c r="AG65" s="53"/>
      <c r="AH65" s="53"/>
      <c r="AI65" s="53"/>
      <c r="AJ65" s="53"/>
      <c r="AK65" s="53"/>
      <c r="AL65" s="53"/>
      <c r="AM65" s="53"/>
      <c r="AN65" s="53"/>
    </row>
    <row r="66" spans="1:40">
      <c r="B66" s="67" t="s">
        <v>116</v>
      </c>
      <c r="C66" s="362" t="s">
        <v>433</v>
      </c>
      <c r="D66" s="31"/>
      <c r="E66" s="31"/>
      <c r="F66" s="31"/>
      <c r="G66" s="32">
        <f>IF(H66="na","na",3)</f>
        <v>3</v>
      </c>
      <c r="H66" s="320" t="str">
        <f>IF(Informationssicherheit!B677="","",Informationssicherheit!B677)</f>
        <v/>
      </c>
      <c r="J66" s="393" t="str">
        <f t="shared" si="1"/>
        <v/>
      </c>
      <c r="K66" s="80"/>
      <c r="L66" s="80"/>
      <c r="M66" s="80"/>
      <c r="N66" s="80"/>
      <c r="O66" s="79"/>
      <c r="P66" s="79"/>
      <c r="Q66" s="79"/>
      <c r="R66" s="79"/>
      <c r="S66" s="394"/>
      <c r="T66" s="394"/>
      <c r="U66" s="394"/>
      <c r="V66" s="394"/>
      <c r="W66" s="394"/>
      <c r="X66" s="394"/>
      <c r="Y66" s="394"/>
      <c r="Z66" s="53"/>
      <c r="AA66" s="53"/>
      <c r="AB66" s="53"/>
      <c r="AC66" s="53"/>
      <c r="AD66" s="53"/>
      <c r="AE66" s="53"/>
      <c r="AF66" s="53"/>
      <c r="AG66" s="53"/>
      <c r="AH66" s="53"/>
      <c r="AI66" s="53"/>
      <c r="AJ66" s="53"/>
      <c r="AK66" s="53"/>
      <c r="AL66" s="53"/>
      <c r="AM66" s="53"/>
      <c r="AN66" s="53"/>
    </row>
    <row r="67" spans="1:40">
      <c r="B67" s="67" t="s">
        <v>90</v>
      </c>
      <c r="C67" s="362" t="s">
        <v>118</v>
      </c>
      <c r="D67" s="31"/>
      <c r="E67" s="31"/>
      <c r="F67" s="31"/>
      <c r="G67" s="32">
        <f>IF(H67="na","na",3)</f>
        <v>3</v>
      </c>
      <c r="H67" s="319" t="str">
        <f>IF(Informationssicherheit!B690="","",Informationssicherheit!B690)</f>
        <v/>
      </c>
      <c r="J67" s="393" t="str">
        <f t="shared" si="1"/>
        <v/>
      </c>
      <c r="K67" s="80"/>
      <c r="L67" s="80"/>
      <c r="M67" s="393"/>
      <c r="N67" s="393"/>
      <c r="O67" s="394"/>
      <c r="P67" s="394"/>
      <c r="Q67" s="394"/>
      <c r="R67" s="79"/>
      <c r="S67" s="394"/>
      <c r="T67" s="394"/>
      <c r="U67" s="394"/>
      <c r="V67" s="394"/>
      <c r="W67" s="394"/>
      <c r="X67" s="394"/>
      <c r="Y67" s="394"/>
      <c r="Z67" s="53"/>
      <c r="AA67" s="53"/>
      <c r="AB67" s="53"/>
      <c r="AC67" s="53"/>
      <c r="AD67" s="53"/>
      <c r="AE67" s="53"/>
      <c r="AF67" s="53"/>
      <c r="AG67" s="53"/>
      <c r="AH67" s="53"/>
      <c r="AI67" s="53"/>
      <c r="AJ67" s="53"/>
      <c r="AK67" s="53"/>
      <c r="AL67" s="53"/>
      <c r="AM67" s="53"/>
      <c r="AN67" s="53"/>
    </row>
    <row r="68" spans="1:40">
      <c r="B68" s="67" t="s">
        <v>117</v>
      </c>
      <c r="C68" s="362" t="s">
        <v>494</v>
      </c>
      <c r="D68" s="31"/>
      <c r="E68" s="31"/>
      <c r="F68" s="31"/>
      <c r="G68" s="32">
        <f>IF(H68="na","na",3)</f>
        <v>3</v>
      </c>
      <c r="H68" s="327" t="str">
        <f>IF(Informationssicherheit!B703="","",Informationssicherheit!B703)</f>
        <v/>
      </c>
      <c r="J68" s="393" t="str">
        <f t="shared" si="1"/>
        <v/>
      </c>
      <c r="K68" s="80"/>
      <c r="L68" s="80"/>
      <c r="M68" s="393"/>
      <c r="N68" s="397"/>
      <c r="O68" s="394"/>
      <c r="P68" s="394"/>
      <c r="Q68" s="394"/>
      <c r="R68" s="394"/>
      <c r="S68" s="394"/>
      <c r="T68" s="394"/>
      <c r="U68" s="394"/>
      <c r="V68" s="394"/>
      <c r="W68" s="394"/>
      <c r="X68" s="394"/>
      <c r="Y68" s="394"/>
      <c r="Z68" s="53"/>
      <c r="AA68" s="53"/>
      <c r="AB68" s="53"/>
      <c r="AC68" s="53"/>
      <c r="AD68" s="53"/>
      <c r="AE68" s="53"/>
      <c r="AF68" s="53"/>
      <c r="AG68" s="53"/>
      <c r="AH68" s="53"/>
      <c r="AI68" s="53"/>
      <c r="AJ68" s="53"/>
      <c r="AK68" s="53"/>
      <c r="AL68" s="53"/>
      <c r="AM68" s="53"/>
      <c r="AN68" s="53"/>
    </row>
    <row r="69" spans="1:40">
      <c r="B69" s="33" t="s">
        <v>25</v>
      </c>
      <c r="C69" s="52" t="s">
        <v>833</v>
      </c>
      <c r="G69" s="76">
        <f>SUM(G17:G68)/COUNT(G17:G68)</f>
        <v>3</v>
      </c>
      <c r="H69" s="76" t="str">
        <f>IF(COUNT(H17:H68)=0,"",SUM(H17:H68)/COUNT(H17:H68))</f>
        <v/>
      </c>
      <c r="J69" s="398" t="str">
        <f>IF(COUNT(J17:J68)=0,"",SUM(J17:J68)/COUNT(J17:J68))</f>
        <v/>
      </c>
      <c r="K69" s="399"/>
      <c r="L69" s="398"/>
      <c r="M69" s="397"/>
      <c r="N69" s="397"/>
      <c r="O69" s="394"/>
      <c r="P69" s="394"/>
      <c r="Q69" s="394"/>
      <c r="R69" s="394"/>
      <c r="S69" s="394"/>
      <c r="T69" s="394"/>
      <c r="U69" s="394"/>
      <c r="V69" s="394"/>
      <c r="W69" s="394"/>
      <c r="X69" s="394"/>
      <c r="Y69" s="394"/>
      <c r="Z69" s="53"/>
      <c r="AA69" s="53"/>
      <c r="AB69" s="53"/>
      <c r="AC69" s="53"/>
      <c r="AD69" s="53"/>
      <c r="AE69" s="53"/>
      <c r="AF69" s="53"/>
      <c r="AG69" s="53"/>
      <c r="AH69" s="53"/>
      <c r="AI69" s="53"/>
      <c r="AJ69" s="53"/>
      <c r="AK69" s="53"/>
      <c r="AL69" s="53"/>
      <c r="AM69" s="53"/>
      <c r="AN69" s="53"/>
    </row>
    <row r="70" spans="1:40">
      <c r="B70" s="34"/>
      <c r="C70" s="172" t="s">
        <v>573</v>
      </c>
      <c r="G70" s="68"/>
      <c r="H70" s="53"/>
      <c r="J70" s="393"/>
      <c r="K70" s="393"/>
      <c r="L70" s="393"/>
      <c r="M70" s="394"/>
      <c r="N70" s="393"/>
      <c r="O70" s="394"/>
      <c r="P70" s="394"/>
      <c r="Q70" s="394"/>
      <c r="R70" s="394"/>
      <c r="S70" s="394"/>
      <c r="T70" s="394"/>
      <c r="U70" s="394"/>
      <c r="V70" s="394"/>
      <c r="W70" s="394"/>
      <c r="X70" s="394"/>
      <c r="Y70" s="394"/>
      <c r="Z70" s="53"/>
      <c r="AA70" s="53"/>
      <c r="AB70" s="53"/>
      <c r="AC70" s="53"/>
      <c r="AD70" s="53"/>
      <c r="AE70" s="53"/>
      <c r="AF70" s="53"/>
      <c r="AG70" s="53"/>
      <c r="AH70" s="53"/>
      <c r="AI70" s="53"/>
      <c r="AJ70" s="53"/>
      <c r="AK70" s="53"/>
      <c r="AL70" s="53"/>
      <c r="AM70" s="53"/>
      <c r="AN70" s="53"/>
    </row>
    <row r="71" spans="1:40">
      <c r="C71" s="172" t="s">
        <v>832</v>
      </c>
      <c r="G71" s="68"/>
      <c r="H71" s="68"/>
      <c r="J71" s="393"/>
      <c r="K71" s="393"/>
      <c r="L71" s="393"/>
      <c r="M71" s="394"/>
      <c r="N71" s="393"/>
      <c r="O71" s="394"/>
      <c r="P71" s="394"/>
      <c r="Q71" s="394"/>
      <c r="R71" s="394"/>
      <c r="S71" s="394"/>
      <c r="T71" s="394"/>
      <c r="U71" s="394"/>
      <c r="V71" s="394"/>
      <c r="W71" s="394"/>
      <c r="X71" s="394"/>
      <c r="Y71" s="394"/>
      <c r="Z71" s="53"/>
      <c r="AA71" s="53"/>
      <c r="AB71" s="53"/>
      <c r="AC71" s="53"/>
      <c r="AD71" s="53"/>
      <c r="AE71" s="53"/>
      <c r="AF71" s="53"/>
      <c r="AG71" s="53"/>
      <c r="AH71" s="53"/>
      <c r="AI71" s="53"/>
      <c r="AJ71" s="53"/>
      <c r="AK71" s="53"/>
      <c r="AL71" s="53"/>
      <c r="AM71" s="53"/>
      <c r="AN71" s="53"/>
    </row>
    <row r="72" spans="1:40" ht="60" customHeight="1">
      <c r="B72" s="461" t="s">
        <v>834</v>
      </c>
      <c r="C72" s="462"/>
      <c r="D72" s="462"/>
      <c r="E72" s="462"/>
      <c r="F72" s="462"/>
      <c r="J72" s="393"/>
      <c r="K72" s="393"/>
      <c r="L72" s="393"/>
      <c r="M72" s="394"/>
      <c r="N72" s="393"/>
      <c r="O72" s="394"/>
      <c r="P72" s="394"/>
      <c r="Q72" s="394"/>
      <c r="R72" s="394"/>
      <c r="S72" s="394"/>
      <c r="T72" s="394"/>
      <c r="U72" s="394"/>
      <c r="V72" s="394"/>
      <c r="W72" s="394"/>
      <c r="X72" s="394"/>
      <c r="Y72" s="394"/>
      <c r="Z72" s="53"/>
      <c r="AA72" s="53"/>
      <c r="AB72" s="53"/>
      <c r="AC72" s="53"/>
      <c r="AD72" s="53"/>
      <c r="AE72" s="53"/>
      <c r="AF72" s="53"/>
      <c r="AG72" s="53"/>
      <c r="AH72" s="53"/>
      <c r="AI72" s="53"/>
      <c r="AJ72" s="53"/>
      <c r="AK72" s="53"/>
      <c r="AL72" s="53"/>
      <c r="AM72" s="53"/>
      <c r="AN72" s="53"/>
    </row>
    <row r="73" spans="1:40" ht="20.100000000000001" customHeight="1">
      <c r="J73" s="393"/>
      <c r="K73" s="393"/>
      <c r="L73" s="393"/>
      <c r="M73" s="394"/>
      <c r="N73" s="393"/>
      <c r="O73" s="394"/>
      <c r="P73" s="394"/>
      <c r="Q73" s="394"/>
      <c r="R73" s="394"/>
      <c r="S73" s="394"/>
      <c r="T73" s="394"/>
      <c r="U73" s="394"/>
      <c r="V73" s="394"/>
      <c r="W73" s="394"/>
      <c r="X73" s="394"/>
      <c r="Y73" s="394"/>
      <c r="Z73" s="53"/>
      <c r="AA73" s="53"/>
      <c r="AB73" s="53"/>
      <c r="AC73" s="53"/>
      <c r="AD73" s="53"/>
      <c r="AE73" s="53"/>
      <c r="AF73" s="53"/>
      <c r="AG73" s="53"/>
      <c r="AH73" s="53"/>
      <c r="AI73" s="53"/>
      <c r="AJ73" s="53"/>
      <c r="AK73" s="53"/>
      <c r="AL73" s="53"/>
      <c r="AM73" s="53"/>
      <c r="AN73" s="53"/>
    </row>
    <row r="74" spans="1:40" ht="33" customHeight="1">
      <c r="B74" s="464" t="s">
        <v>412</v>
      </c>
      <c r="C74" s="465"/>
      <c r="D74" s="116" t="str">
        <f>J81</f>
        <v/>
      </c>
      <c r="E74" s="111"/>
      <c r="F74" s="73" t="s">
        <v>19</v>
      </c>
      <c r="G74" s="74">
        <f>G81</f>
        <v>3</v>
      </c>
      <c r="H74" s="75"/>
      <c r="J74" s="393"/>
      <c r="K74" s="393"/>
      <c r="L74" s="393"/>
      <c r="M74" s="394"/>
      <c r="N74" s="393"/>
      <c r="O74" s="394"/>
      <c r="P74" s="394"/>
      <c r="Q74" s="394"/>
      <c r="R74" s="394"/>
      <c r="S74" s="394"/>
      <c r="T74" s="394"/>
      <c r="U74" s="394"/>
      <c r="V74" s="394"/>
      <c r="W74" s="394"/>
      <c r="X74" s="394"/>
      <c r="Y74" s="394"/>
      <c r="Z74" s="53"/>
      <c r="AA74" s="53"/>
      <c r="AB74" s="53"/>
      <c r="AC74" s="53"/>
      <c r="AD74" s="53"/>
      <c r="AE74" s="53"/>
      <c r="AF74" s="53"/>
      <c r="AG74" s="53"/>
      <c r="AH74" s="53"/>
      <c r="AI74" s="53"/>
      <c r="AJ74" s="53"/>
      <c r="AK74" s="53"/>
      <c r="AL74" s="53"/>
      <c r="AM74" s="53"/>
      <c r="AN74" s="53"/>
    </row>
    <row r="75" spans="1:40" ht="20.100000000000001" customHeight="1">
      <c r="B75" s="29" t="s">
        <v>21</v>
      </c>
      <c r="J75" s="393"/>
      <c r="K75" s="393"/>
      <c r="L75" s="393"/>
      <c r="M75" s="394"/>
      <c r="N75" s="393"/>
      <c r="O75" s="394"/>
      <c r="P75" s="394"/>
      <c r="Q75" s="394"/>
      <c r="R75" s="394"/>
      <c r="S75" s="394"/>
      <c r="T75" s="394"/>
      <c r="U75" s="394"/>
      <c r="V75" s="394"/>
      <c r="W75" s="394"/>
      <c r="X75" s="394"/>
      <c r="Y75" s="394"/>
      <c r="Z75" s="53"/>
      <c r="AA75" s="53"/>
      <c r="AB75" s="53"/>
      <c r="AC75" s="53"/>
      <c r="AD75" s="53"/>
      <c r="AE75" s="53"/>
      <c r="AF75" s="53"/>
      <c r="AG75" s="53"/>
      <c r="AH75" s="53"/>
      <c r="AI75" s="53"/>
      <c r="AJ75" s="53"/>
      <c r="AK75" s="53"/>
      <c r="AL75" s="53"/>
      <c r="AM75" s="53"/>
      <c r="AN75" s="53"/>
    </row>
    <row r="76" spans="1:40" s="23" customFormat="1" ht="25.5">
      <c r="A76" s="301"/>
      <c r="B76" s="302" t="s">
        <v>905</v>
      </c>
      <c r="C76" s="463" t="s">
        <v>906</v>
      </c>
      <c r="D76" s="463"/>
      <c r="E76" s="463"/>
      <c r="F76" s="463"/>
      <c r="G76" s="295" t="s">
        <v>22</v>
      </c>
      <c r="H76" s="296" t="s">
        <v>20</v>
      </c>
      <c r="I76" s="359"/>
      <c r="J76" s="297" t="s">
        <v>184</v>
      </c>
      <c r="K76" s="400"/>
      <c r="L76" s="400"/>
      <c r="M76" s="396"/>
      <c r="N76" s="400"/>
      <c r="O76" s="396"/>
      <c r="P76" s="396"/>
      <c r="Q76" s="396"/>
      <c r="R76" s="396"/>
      <c r="S76" s="396"/>
      <c r="T76" s="396"/>
      <c r="U76" s="396"/>
      <c r="V76" s="396"/>
      <c r="W76" s="396"/>
      <c r="X76" s="396"/>
      <c r="Y76" s="396"/>
      <c r="Z76" s="300"/>
      <c r="AA76" s="300"/>
      <c r="AB76" s="300"/>
      <c r="AC76" s="300"/>
      <c r="AD76" s="300"/>
      <c r="AE76" s="300"/>
      <c r="AF76" s="300"/>
      <c r="AG76" s="300"/>
      <c r="AH76" s="300"/>
      <c r="AI76" s="300"/>
      <c r="AJ76" s="300"/>
      <c r="AK76" s="300"/>
      <c r="AL76" s="300"/>
      <c r="AM76" s="300"/>
      <c r="AN76" s="300"/>
    </row>
    <row r="77" spans="1:40">
      <c r="B77" s="366" t="str">
        <f>'Anbindung Dritter (23)'!D11</f>
        <v>23.7.2</v>
      </c>
      <c r="C77" s="362" t="s">
        <v>145</v>
      </c>
      <c r="D77" s="38"/>
      <c r="E77" s="38"/>
      <c r="F77" s="38"/>
      <c r="G77" s="32">
        <f t="shared" ref="G77:G80" si="7">IF(H77="na","na",3)</f>
        <v>3</v>
      </c>
      <c r="H77" s="320" t="str">
        <f>IF('Anbindung Dritter (23)'!Control7.2="","",'Anbindung Dritter (23)'!Control7.2)</f>
        <v/>
      </c>
      <c r="J77" s="54" t="str">
        <f>IF(H77="na","",IF(H77="","",IF((H77)&gt;G77,G77,(H77))))</f>
        <v/>
      </c>
      <c r="T77" s="53"/>
      <c r="U77" s="53"/>
      <c r="V77" s="53"/>
      <c r="W77" s="53"/>
      <c r="X77" s="53"/>
      <c r="Y77" s="53"/>
      <c r="Z77" s="53"/>
      <c r="AA77" s="53"/>
      <c r="AB77" s="53"/>
      <c r="AC77" s="53"/>
      <c r="AD77" s="53"/>
      <c r="AE77" s="53"/>
      <c r="AF77" s="53"/>
      <c r="AG77" s="53"/>
      <c r="AH77" s="53"/>
      <c r="AI77" s="53"/>
      <c r="AJ77" s="53"/>
      <c r="AK77" s="53"/>
      <c r="AL77" s="53"/>
      <c r="AM77" s="53"/>
      <c r="AN77" s="53"/>
    </row>
    <row r="78" spans="1:40">
      <c r="B78" s="366" t="str">
        <f>'Anbindung Dritter (23)'!D26</f>
        <v>23.9.2</v>
      </c>
      <c r="C78" s="362" t="s">
        <v>94</v>
      </c>
      <c r="D78" s="30"/>
      <c r="E78" s="30"/>
      <c r="F78" s="30"/>
      <c r="G78" s="32">
        <f t="shared" si="7"/>
        <v>3</v>
      </c>
      <c r="H78" s="320" t="str">
        <f>IF('Anbindung Dritter (23)'!Control9.2="","",'Anbindung Dritter (23)'!Control9.2)</f>
        <v/>
      </c>
      <c r="J78" s="54" t="str">
        <f t="shared" ref="J78:J80" si="8">IF(H78="na","",IF(H78="","",IF((H78)&gt;G78,G78,(H78))))</f>
        <v/>
      </c>
      <c r="T78" s="53"/>
      <c r="U78" s="53"/>
      <c r="V78" s="53"/>
      <c r="W78" s="53"/>
      <c r="X78" s="53"/>
      <c r="Y78" s="53"/>
      <c r="Z78" s="53"/>
      <c r="AA78" s="53"/>
      <c r="AB78" s="53"/>
      <c r="AC78" s="53"/>
      <c r="AD78" s="53"/>
      <c r="AE78" s="53"/>
      <c r="AF78" s="53"/>
      <c r="AG78" s="53"/>
      <c r="AH78" s="53"/>
      <c r="AI78" s="53"/>
      <c r="AJ78" s="53"/>
      <c r="AK78" s="53"/>
      <c r="AL78" s="53"/>
      <c r="AM78" s="53"/>
      <c r="AN78" s="53"/>
    </row>
    <row r="79" spans="1:40">
      <c r="B79" s="366" t="str">
        <f>'Anbindung Dritter (23)'!D41</f>
        <v>23.11.1</v>
      </c>
      <c r="C79" s="362" t="s">
        <v>99</v>
      </c>
      <c r="D79" s="30"/>
      <c r="E79" s="30"/>
      <c r="F79" s="30"/>
      <c r="G79" s="32">
        <f t="shared" si="7"/>
        <v>3</v>
      </c>
      <c r="H79" s="320" t="str">
        <f>IF('Anbindung Dritter (23)'!Control11.1="","",'Anbindung Dritter (23)'!Control11.1)</f>
        <v/>
      </c>
      <c r="J79" s="54" t="str">
        <f t="shared" si="8"/>
        <v/>
      </c>
      <c r="T79" s="53"/>
      <c r="U79" s="53"/>
      <c r="V79" s="53"/>
      <c r="W79" s="53"/>
      <c r="X79" s="53"/>
      <c r="Y79" s="53"/>
      <c r="Z79" s="53"/>
      <c r="AA79" s="53"/>
      <c r="AB79" s="53"/>
      <c r="AC79" s="53"/>
      <c r="AD79" s="53"/>
      <c r="AE79" s="53"/>
      <c r="AF79" s="53"/>
      <c r="AG79" s="53"/>
      <c r="AH79" s="53"/>
      <c r="AI79" s="53"/>
      <c r="AJ79" s="53"/>
      <c r="AK79" s="53"/>
      <c r="AL79" s="53"/>
      <c r="AM79" s="53"/>
      <c r="AN79" s="53"/>
    </row>
    <row r="80" spans="1:40">
      <c r="B80" s="366" t="str">
        <f>'Anbindung Dritter (23)'!D56</f>
        <v>23.13.3</v>
      </c>
      <c r="C80" s="362" t="s">
        <v>152</v>
      </c>
      <c r="D80" s="31"/>
      <c r="E80" s="31"/>
      <c r="F80" s="31"/>
      <c r="G80" s="32">
        <f t="shared" si="7"/>
        <v>3</v>
      </c>
      <c r="H80" s="320" t="str">
        <f>IF('Anbindung Dritter (23)'!Control13.3="","",'Anbindung Dritter (23)'!Control13.3)</f>
        <v/>
      </c>
      <c r="J80" s="54" t="str">
        <f t="shared" si="8"/>
        <v/>
      </c>
      <c r="T80" s="53"/>
      <c r="U80" s="53"/>
      <c r="V80" s="53"/>
      <c r="W80" s="53"/>
      <c r="X80" s="53"/>
      <c r="Y80" s="53"/>
      <c r="Z80" s="53"/>
      <c r="AA80" s="53"/>
      <c r="AB80" s="53"/>
      <c r="AC80" s="53"/>
      <c r="AD80" s="53"/>
      <c r="AE80" s="53"/>
      <c r="AF80" s="53"/>
      <c r="AG80" s="53"/>
      <c r="AH80" s="53"/>
      <c r="AI80" s="53"/>
      <c r="AJ80" s="53"/>
      <c r="AK80" s="53"/>
      <c r="AL80" s="53"/>
      <c r="AM80" s="53"/>
      <c r="AN80" s="53"/>
    </row>
    <row r="81" spans="1:40" ht="20.100000000000001" customHeight="1">
      <c r="B81" s="121"/>
      <c r="C81" s="113"/>
      <c r="D81" s="114"/>
      <c r="E81" s="114"/>
      <c r="F81" s="114"/>
      <c r="G81" s="115">
        <f>SUM(G77:G80)/COUNT(G77:G80)</f>
        <v>3</v>
      </c>
      <c r="H81" s="321" t="str">
        <f>IF(COUNT(H77:H80)=0,"",SUM(H77:H80)/COUNT(H77:H80))</f>
        <v/>
      </c>
      <c r="J81" s="54" t="str">
        <f>IF(COUNT(J77:J80)=0,"",SUM(J77:J80)/COUNT(J77:J80))</f>
        <v/>
      </c>
      <c r="T81" s="53"/>
      <c r="U81" s="53"/>
      <c r="V81" s="53"/>
      <c r="W81" s="53"/>
      <c r="X81" s="53"/>
      <c r="Y81" s="53"/>
      <c r="Z81" s="53"/>
      <c r="AA81" s="53"/>
      <c r="AB81" s="53"/>
      <c r="AC81" s="53"/>
      <c r="AD81" s="53"/>
      <c r="AE81" s="53"/>
      <c r="AF81" s="53"/>
      <c r="AG81" s="53"/>
      <c r="AH81" s="53"/>
      <c r="AI81" s="53"/>
      <c r="AJ81" s="53"/>
      <c r="AK81" s="53"/>
      <c r="AL81" s="53"/>
      <c r="AM81" s="53"/>
      <c r="AN81" s="53"/>
    </row>
    <row r="82" spans="1:40" ht="20.100000000000001" customHeight="1">
      <c r="B82" s="122"/>
      <c r="T82" s="53"/>
      <c r="U82" s="53"/>
      <c r="V82" s="53"/>
      <c r="W82" s="53"/>
      <c r="X82" s="53"/>
      <c r="Y82" s="53"/>
      <c r="Z82" s="53"/>
      <c r="AA82" s="53"/>
      <c r="AB82" s="53"/>
      <c r="AC82" s="53"/>
      <c r="AD82" s="53"/>
      <c r="AE82" s="53"/>
      <c r="AF82" s="53"/>
      <c r="AG82" s="53"/>
      <c r="AH82" s="53"/>
      <c r="AI82" s="53"/>
      <c r="AJ82" s="53"/>
      <c r="AK82" s="53"/>
      <c r="AL82" s="53"/>
      <c r="AM82" s="53"/>
      <c r="AN82" s="53"/>
    </row>
    <row r="83" spans="1:40" ht="60" customHeight="1">
      <c r="B83" s="461" t="s">
        <v>835</v>
      </c>
      <c r="C83" s="462"/>
      <c r="D83" s="462"/>
      <c r="E83" s="462"/>
      <c r="F83" s="462"/>
      <c r="G83" s="6"/>
      <c r="H83" s="6"/>
      <c r="T83" s="53"/>
      <c r="U83" s="53"/>
      <c r="V83" s="53"/>
      <c r="W83" s="53"/>
      <c r="X83" s="53"/>
      <c r="Y83" s="53"/>
      <c r="Z83" s="53"/>
      <c r="AA83" s="53"/>
      <c r="AB83" s="53"/>
      <c r="AC83" s="53"/>
      <c r="AD83" s="53"/>
      <c r="AE83" s="53"/>
      <c r="AF83" s="53"/>
      <c r="AG83" s="53"/>
      <c r="AH83" s="53"/>
      <c r="AI83" s="53"/>
      <c r="AJ83" s="53"/>
      <c r="AK83" s="53"/>
      <c r="AL83" s="53"/>
      <c r="AM83" s="53"/>
      <c r="AN83" s="53"/>
    </row>
    <row r="84" spans="1:40" ht="33.75" customHeight="1">
      <c r="B84" s="464" t="s">
        <v>412</v>
      </c>
      <c r="C84" s="465"/>
      <c r="D84" s="74" t="str">
        <f>J114</f>
        <v/>
      </c>
      <c r="E84" s="111"/>
      <c r="F84" s="73" t="s">
        <v>19</v>
      </c>
      <c r="G84" s="74">
        <f>G114</f>
        <v>3</v>
      </c>
      <c r="H84" s="75"/>
      <c r="T84" s="53"/>
      <c r="U84" s="53"/>
      <c r="V84" s="53"/>
      <c r="W84" s="53"/>
      <c r="X84" s="53"/>
      <c r="Y84" s="53"/>
      <c r="Z84" s="53"/>
      <c r="AA84" s="53"/>
      <c r="AB84" s="53"/>
      <c r="AC84" s="53"/>
      <c r="AD84" s="53"/>
      <c r="AE84" s="53"/>
      <c r="AF84" s="53"/>
      <c r="AG84" s="53"/>
      <c r="AH84" s="53"/>
      <c r="AI84" s="53"/>
      <c r="AJ84" s="53"/>
      <c r="AK84" s="53"/>
      <c r="AL84" s="53"/>
      <c r="AM84" s="53"/>
      <c r="AN84" s="53"/>
    </row>
    <row r="85" spans="1:40" ht="20.100000000000001" customHeight="1">
      <c r="B85" s="29" t="s">
        <v>21</v>
      </c>
      <c r="T85" s="53"/>
      <c r="U85" s="53"/>
      <c r="V85" s="53"/>
      <c r="W85" s="53"/>
      <c r="X85" s="53"/>
      <c r="Y85" s="53"/>
      <c r="Z85" s="53"/>
      <c r="AA85" s="53"/>
      <c r="AB85" s="53"/>
      <c r="AC85" s="53"/>
      <c r="AD85" s="53"/>
      <c r="AE85" s="53"/>
      <c r="AF85" s="53"/>
      <c r="AG85" s="53"/>
      <c r="AH85" s="53"/>
      <c r="AI85" s="53"/>
      <c r="AJ85" s="53"/>
      <c r="AK85" s="53"/>
      <c r="AL85" s="53"/>
      <c r="AM85" s="53"/>
      <c r="AN85" s="53"/>
    </row>
    <row r="86" spans="1:40" s="23" customFormat="1" ht="25.5">
      <c r="A86" s="301"/>
      <c r="B86" s="294" t="s">
        <v>905</v>
      </c>
      <c r="C86" s="463" t="s">
        <v>906</v>
      </c>
      <c r="D86" s="463"/>
      <c r="E86" s="463"/>
      <c r="F86" s="463"/>
      <c r="G86" s="295" t="s">
        <v>22</v>
      </c>
      <c r="H86" s="296" t="s">
        <v>20</v>
      </c>
      <c r="I86" s="359"/>
      <c r="J86" s="297" t="s">
        <v>184</v>
      </c>
      <c r="K86" s="303"/>
      <c r="L86" s="303"/>
      <c r="M86" s="300"/>
      <c r="N86" s="303"/>
      <c r="O86" s="300"/>
      <c r="P86" s="300"/>
      <c r="Q86" s="300"/>
      <c r="R86" s="300"/>
      <c r="S86" s="300"/>
      <c r="T86" s="300"/>
      <c r="U86" s="300"/>
      <c r="V86" s="300"/>
      <c r="W86" s="300"/>
      <c r="X86" s="300"/>
      <c r="Y86" s="300"/>
      <c r="Z86" s="300"/>
      <c r="AA86" s="300"/>
      <c r="AB86" s="300"/>
      <c r="AC86" s="300"/>
      <c r="AD86" s="300"/>
      <c r="AE86" s="300"/>
      <c r="AF86" s="300"/>
      <c r="AG86" s="300"/>
      <c r="AH86" s="300"/>
      <c r="AI86" s="300"/>
      <c r="AJ86" s="300"/>
      <c r="AK86" s="300"/>
      <c r="AL86" s="300"/>
      <c r="AM86" s="300"/>
      <c r="AN86" s="300"/>
    </row>
    <row r="87" spans="1:40" s="23" customFormat="1">
      <c r="A87" s="301"/>
      <c r="B87" s="401" t="str">
        <f>'Prototypenschutz (25)'!D13</f>
        <v>25.1</v>
      </c>
      <c r="C87" s="391" t="s">
        <v>307</v>
      </c>
      <c r="D87" s="348"/>
      <c r="E87" s="348"/>
      <c r="F87" s="348"/>
      <c r="G87" s="349"/>
      <c r="H87" s="350"/>
      <c r="I87" s="359"/>
      <c r="J87" s="303"/>
      <c r="K87" s="303"/>
      <c r="L87" s="303"/>
      <c r="M87" s="300"/>
      <c r="N87" s="303"/>
      <c r="O87" s="300"/>
      <c r="P87" s="300"/>
      <c r="Q87" s="300"/>
      <c r="R87" s="300"/>
      <c r="S87" s="300"/>
      <c r="T87" s="300"/>
      <c r="U87" s="300"/>
      <c r="V87" s="300"/>
      <c r="W87" s="300"/>
      <c r="X87" s="300"/>
      <c r="Y87" s="300"/>
      <c r="Z87" s="300"/>
      <c r="AA87" s="300"/>
      <c r="AB87" s="300"/>
      <c r="AC87" s="300"/>
      <c r="AD87" s="300"/>
      <c r="AE87" s="300"/>
      <c r="AF87" s="300"/>
      <c r="AG87" s="300"/>
      <c r="AH87" s="300"/>
      <c r="AI87" s="300"/>
      <c r="AJ87" s="300"/>
      <c r="AK87" s="300"/>
      <c r="AL87" s="300"/>
      <c r="AM87" s="300"/>
      <c r="AN87" s="300"/>
    </row>
    <row r="88" spans="1:40">
      <c r="B88" s="367" t="str">
        <f>'Prototypenschutz (25)'!D17</f>
        <v>25.1.1</v>
      </c>
      <c r="C88" s="362" t="s">
        <v>425</v>
      </c>
      <c r="D88" s="38"/>
      <c r="E88" s="38"/>
      <c r="F88" s="38"/>
      <c r="G88" s="32">
        <f>IF(H21="na","na",3)</f>
        <v>3</v>
      </c>
      <c r="H88" s="320" t="str">
        <f>IF('Prototypenschutz (25)'!B17="","",'Prototypenschutz (25)'!B17)</f>
        <v/>
      </c>
      <c r="J88" s="54" t="str">
        <f t="shared" ref="J88:J113" si="9">IF(H88="na","",IF(H88="","",IF((H88)&gt;G88,G88,(H88))))</f>
        <v/>
      </c>
      <c r="T88" s="53"/>
      <c r="U88" s="53"/>
      <c r="V88" s="53"/>
      <c r="W88" s="53"/>
      <c r="X88" s="53"/>
      <c r="Y88" s="53"/>
      <c r="Z88" s="53"/>
      <c r="AA88" s="53"/>
      <c r="AB88" s="53"/>
      <c r="AC88" s="53"/>
      <c r="AD88" s="53"/>
      <c r="AE88" s="53"/>
      <c r="AF88" s="53"/>
      <c r="AG88" s="53"/>
      <c r="AH88" s="53"/>
      <c r="AI88" s="53"/>
      <c r="AJ88" s="53"/>
      <c r="AK88" s="53"/>
      <c r="AL88" s="53"/>
      <c r="AM88" s="53"/>
      <c r="AN88" s="53"/>
    </row>
    <row r="89" spans="1:40">
      <c r="B89" s="367" t="str">
        <f>'Prototypenschutz (25)'!D30</f>
        <v>25.1.2</v>
      </c>
      <c r="C89" s="362" t="s">
        <v>426</v>
      </c>
      <c r="D89" s="30"/>
      <c r="E89" s="30"/>
      <c r="F89" s="30"/>
      <c r="G89" s="32">
        <f t="shared" ref="G89:G97" si="10">IF(H89="na","na",3)</f>
        <v>3</v>
      </c>
      <c r="H89" s="320" t="str">
        <f>IF('Prototypenschutz (25)'!B30="","",'Prototypenschutz (25)'!B30)</f>
        <v/>
      </c>
      <c r="J89" s="54" t="str">
        <f t="shared" si="9"/>
        <v/>
      </c>
      <c r="T89" s="53"/>
      <c r="U89" s="53"/>
      <c r="V89" s="53"/>
      <c r="W89" s="53"/>
      <c r="X89" s="53"/>
      <c r="Y89" s="53"/>
      <c r="Z89" s="53"/>
      <c r="AA89" s="53"/>
      <c r="AB89" s="53"/>
      <c r="AC89" s="53"/>
      <c r="AD89" s="53"/>
      <c r="AE89" s="53"/>
      <c r="AF89" s="53"/>
      <c r="AG89" s="53"/>
      <c r="AH89" s="53"/>
      <c r="AI89" s="53"/>
      <c r="AJ89" s="53"/>
      <c r="AK89" s="53"/>
      <c r="AL89" s="53"/>
      <c r="AM89" s="53"/>
      <c r="AN89" s="53"/>
    </row>
    <row r="90" spans="1:40">
      <c r="B90" s="367" t="str">
        <f>'Prototypenschutz (25)'!D43</f>
        <v>25.1.3</v>
      </c>
      <c r="C90" s="362" t="s">
        <v>944</v>
      </c>
      <c r="D90" s="30"/>
      <c r="E90" s="30"/>
      <c r="F90" s="30"/>
      <c r="G90" s="32">
        <f t="shared" si="10"/>
        <v>3</v>
      </c>
      <c r="H90" s="320" t="str">
        <f>IF('Prototypenschutz (25)'!B43="","",'Prototypenschutz (25)'!B43)</f>
        <v/>
      </c>
      <c r="J90" s="54" t="str">
        <f t="shared" si="9"/>
        <v/>
      </c>
      <c r="T90" s="53"/>
      <c r="U90" s="53"/>
      <c r="V90" s="53"/>
      <c r="W90" s="53"/>
      <c r="X90" s="53"/>
      <c r="Y90" s="53"/>
      <c r="Z90" s="53"/>
      <c r="AA90" s="53"/>
      <c r="AB90" s="53"/>
      <c r="AC90" s="53"/>
      <c r="AD90" s="53"/>
      <c r="AE90" s="53"/>
      <c r="AF90" s="53"/>
      <c r="AG90" s="53"/>
      <c r="AH90" s="53"/>
      <c r="AI90" s="53"/>
      <c r="AJ90" s="53"/>
      <c r="AK90" s="53"/>
      <c r="AL90" s="53"/>
      <c r="AM90" s="53"/>
      <c r="AN90" s="53"/>
    </row>
    <row r="91" spans="1:40">
      <c r="B91" s="367" t="str">
        <f>'Prototypenschutz (25)'!D56</f>
        <v>25.1.4</v>
      </c>
      <c r="C91" s="362" t="s">
        <v>427</v>
      </c>
      <c r="D91" s="31"/>
      <c r="E91" s="31"/>
      <c r="F91" s="31"/>
      <c r="G91" s="32">
        <f t="shared" si="10"/>
        <v>3</v>
      </c>
      <c r="H91" s="320" t="str">
        <f>IF('Prototypenschutz (25)'!B56="","",'Prototypenschutz (25)'!B56)</f>
        <v/>
      </c>
      <c r="J91" s="54" t="str">
        <f t="shared" si="9"/>
        <v/>
      </c>
      <c r="T91" s="53"/>
      <c r="U91" s="53"/>
      <c r="V91" s="53"/>
      <c r="W91" s="53"/>
      <c r="X91" s="53"/>
      <c r="Y91" s="53"/>
      <c r="Z91" s="53"/>
      <c r="AA91" s="53"/>
      <c r="AB91" s="53"/>
      <c r="AC91" s="53"/>
      <c r="AD91" s="53"/>
      <c r="AE91" s="53"/>
      <c r="AF91" s="53"/>
      <c r="AG91" s="53"/>
      <c r="AH91" s="53"/>
      <c r="AI91" s="53"/>
      <c r="AJ91" s="53"/>
      <c r="AK91" s="53"/>
      <c r="AL91" s="53"/>
      <c r="AM91" s="53"/>
      <c r="AN91" s="53"/>
    </row>
    <row r="92" spans="1:40">
      <c r="B92" s="367" t="str">
        <f>'Prototypenschutz (25)'!D69</f>
        <v>25.1.5</v>
      </c>
      <c r="C92" s="362" t="s">
        <v>945</v>
      </c>
      <c r="D92" s="31"/>
      <c r="E92" s="31"/>
      <c r="F92" s="31"/>
      <c r="G92" s="32">
        <f t="shared" si="10"/>
        <v>3</v>
      </c>
      <c r="H92" s="320" t="str">
        <f>IF('Prototypenschutz (25)'!B69="","",'Prototypenschutz (25)'!B69)</f>
        <v/>
      </c>
      <c r="J92" s="54" t="str">
        <f t="shared" si="9"/>
        <v/>
      </c>
      <c r="T92" s="53"/>
      <c r="U92" s="53"/>
      <c r="V92" s="53"/>
      <c r="W92" s="53"/>
      <c r="X92" s="53"/>
      <c r="Y92" s="53"/>
      <c r="Z92" s="53"/>
      <c r="AA92" s="53"/>
      <c r="AB92" s="53"/>
      <c r="AC92" s="53"/>
      <c r="AD92" s="53"/>
      <c r="AE92" s="53"/>
      <c r="AF92" s="53"/>
      <c r="AG92" s="53"/>
      <c r="AH92" s="53"/>
      <c r="AI92" s="53"/>
      <c r="AJ92" s="53"/>
      <c r="AK92" s="53"/>
      <c r="AL92" s="53"/>
      <c r="AM92" s="53"/>
      <c r="AN92" s="53"/>
    </row>
    <row r="93" spans="1:40">
      <c r="B93" s="367" t="str">
        <f>'Prototypenschutz (25)'!D82</f>
        <v>25.1.6</v>
      </c>
      <c r="C93" s="362" t="s">
        <v>946</v>
      </c>
      <c r="D93" s="31"/>
      <c r="E93" s="31"/>
      <c r="F93" s="31"/>
      <c r="G93" s="32">
        <f>IF(H86="na","na",3)</f>
        <v>3</v>
      </c>
      <c r="H93" s="320" t="str">
        <f>IF('Prototypenschutz (25)'!B82="","",'Prototypenschutz (25)'!B82)</f>
        <v/>
      </c>
      <c r="J93" s="54" t="str">
        <f t="shared" si="9"/>
        <v/>
      </c>
      <c r="T93" s="53"/>
      <c r="U93" s="53"/>
      <c r="V93" s="53"/>
      <c r="W93" s="53"/>
      <c r="X93" s="53"/>
      <c r="Y93" s="53"/>
      <c r="Z93" s="53"/>
      <c r="AA93" s="53"/>
      <c r="AB93" s="53"/>
      <c r="AC93" s="53"/>
      <c r="AD93" s="53"/>
      <c r="AE93" s="53"/>
      <c r="AF93" s="53"/>
      <c r="AG93" s="53"/>
      <c r="AH93" s="53"/>
      <c r="AI93" s="53"/>
      <c r="AJ93" s="53"/>
      <c r="AK93" s="53"/>
      <c r="AL93" s="53"/>
      <c r="AM93" s="53"/>
      <c r="AN93" s="53"/>
    </row>
    <row r="94" spans="1:40">
      <c r="B94" s="367" t="str">
        <f>'Prototypenschutz (25)'!D95</f>
        <v>25.1.7</v>
      </c>
      <c r="C94" s="362" t="s">
        <v>947</v>
      </c>
      <c r="D94" s="31"/>
      <c r="E94" s="31"/>
      <c r="F94" s="31"/>
      <c r="G94" s="32">
        <f>IF(H98="na","na",3)</f>
        <v>3</v>
      </c>
      <c r="H94" s="320" t="str">
        <f>IF('Prototypenschutz (25)'!B95="","",'Prototypenschutz (25)'!B95)</f>
        <v/>
      </c>
      <c r="J94" s="54" t="str">
        <f t="shared" si="9"/>
        <v/>
      </c>
      <c r="T94" s="53"/>
      <c r="U94" s="53"/>
      <c r="V94" s="53"/>
      <c r="W94" s="53"/>
      <c r="X94" s="53"/>
      <c r="Y94" s="53"/>
      <c r="Z94" s="53"/>
      <c r="AA94" s="53"/>
      <c r="AB94" s="53"/>
      <c r="AC94" s="53"/>
      <c r="AD94" s="53"/>
      <c r="AE94" s="53"/>
      <c r="AF94" s="53"/>
      <c r="AG94" s="53"/>
      <c r="AH94" s="53"/>
      <c r="AI94" s="53"/>
      <c r="AJ94" s="53"/>
      <c r="AK94" s="53"/>
      <c r="AL94" s="53"/>
      <c r="AM94" s="53"/>
      <c r="AN94" s="53"/>
    </row>
    <row r="95" spans="1:40">
      <c r="B95" s="367" t="str">
        <f>'Prototypenschutz (25)'!D108</f>
        <v>25.1.8</v>
      </c>
      <c r="C95" s="362" t="s">
        <v>948</v>
      </c>
      <c r="D95" s="351"/>
      <c r="E95" s="351"/>
      <c r="F95" s="351"/>
      <c r="G95" s="32">
        <f>IF(H111="na","na",3)</f>
        <v>3</v>
      </c>
      <c r="H95" s="320" t="str">
        <f>IF('Prototypenschutz (25)'!B108="","",'Prototypenschutz (25)'!B108)</f>
        <v/>
      </c>
      <c r="J95" s="54" t="str">
        <f t="shared" si="9"/>
        <v/>
      </c>
      <c r="T95" s="53"/>
      <c r="U95" s="53"/>
      <c r="V95" s="53"/>
      <c r="W95" s="53"/>
      <c r="X95" s="53"/>
      <c r="Y95" s="53"/>
      <c r="Z95" s="53"/>
      <c r="AA95" s="53"/>
      <c r="AB95" s="53"/>
      <c r="AC95" s="53"/>
      <c r="AD95" s="53"/>
      <c r="AE95" s="53"/>
      <c r="AF95" s="53"/>
      <c r="AG95" s="53"/>
      <c r="AH95" s="53"/>
      <c r="AI95" s="53"/>
      <c r="AJ95" s="53"/>
      <c r="AK95" s="53"/>
      <c r="AL95" s="53"/>
      <c r="AM95" s="53"/>
      <c r="AN95" s="53"/>
    </row>
    <row r="96" spans="1:40">
      <c r="B96" s="401" t="str">
        <f>'Prototypenschutz (25)'!D121</f>
        <v>25.2</v>
      </c>
      <c r="C96" s="392" t="s">
        <v>308</v>
      </c>
      <c r="D96" s="351"/>
      <c r="E96" s="351"/>
      <c r="F96" s="351"/>
      <c r="G96" s="352"/>
      <c r="H96" s="320"/>
      <c r="J96" s="54" t="str">
        <f t="shared" si="9"/>
        <v/>
      </c>
      <c r="T96" s="53"/>
      <c r="U96" s="53"/>
      <c r="V96" s="53"/>
      <c r="W96" s="53"/>
      <c r="X96" s="53"/>
      <c r="Y96" s="53"/>
      <c r="Z96" s="53"/>
      <c r="AA96" s="53"/>
      <c r="AB96" s="53"/>
      <c r="AC96" s="53"/>
      <c r="AD96" s="53"/>
      <c r="AE96" s="53"/>
      <c r="AF96" s="53"/>
      <c r="AG96" s="53"/>
      <c r="AH96" s="53"/>
      <c r="AI96" s="53"/>
      <c r="AJ96" s="53"/>
      <c r="AK96" s="53"/>
      <c r="AL96" s="53"/>
      <c r="AM96" s="53"/>
      <c r="AN96" s="53"/>
    </row>
    <row r="97" spans="2:40">
      <c r="B97" s="353" t="str">
        <f>'Prototypenschutz (25)'!D125</f>
        <v>25.2.1</v>
      </c>
      <c r="C97" s="362" t="s">
        <v>949</v>
      </c>
      <c r="D97" s="31"/>
      <c r="E97" s="31"/>
      <c r="F97" s="31"/>
      <c r="G97" s="32">
        <f t="shared" si="10"/>
        <v>3</v>
      </c>
      <c r="H97" s="320" t="str">
        <f>IF('Prototypenschutz (25)'!B125="","",'Prototypenschutz (25)'!B125)</f>
        <v/>
      </c>
      <c r="J97" s="54" t="str">
        <f t="shared" si="9"/>
        <v/>
      </c>
      <c r="T97" s="53"/>
      <c r="U97" s="53"/>
      <c r="V97" s="53"/>
      <c r="W97" s="53"/>
      <c r="X97" s="53"/>
      <c r="Y97" s="53"/>
      <c r="Z97" s="53"/>
      <c r="AA97" s="53"/>
      <c r="AB97" s="53"/>
      <c r="AC97" s="53"/>
      <c r="AD97" s="53"/>
      <c r="AE97" s="53"/>
      <c r="AF97" s="53"/>
      <c r="AG97" s="53"/>
      <c r="AH97" s="53"/>
      <c r="AI97" s="53"/>
      <c r="AJ97" s="53"/>
      <c r="AK97" s="53"/>
      <c r="AL97" s="53"/>
      <c r="AM97" s="53"/>
      <c r="AN97" s="53"/>
    </row>
    <row r="98" spans="2:40">
      <c r="B98" s="354" t="str">
        <f>'Prototypenschutz (25)'!D138</f>
        <v>25.2.2</v>
      </c>
      <c r="C98" s="362" t="s">
        <v>950</v>
      </c>
      <c r="D98" s="31"/>
      <c r="E98" s="31"/>
      <c r="F98" s="31"/>
      <c r="G98" s="32">
        <f t="shared" ref="G98:G113" si="11">IF(H98="na","na",3)</f>
        <v>3</v>
      </c>
      <c r="H98" s="320" t="str">
        <f>IF('Prototypenschutz (25)'!B138="","",'Prototypenschutz (25)'!B138)</f>
        <v/>
      </c>
      <c r="J98" s="54" t="str">
        <f t="shared" si="9"/>
        <v/>
      </c>
      <c r="T98" s="53"/>
      <c r="U98" s="53"/>
      <c r="V98" s="53"/>
      <c r="W98" s="53"/>
      <c r="X98" s="53"/>
      <c r="Y98" s="53"/>
      <c r="Z98" s="53"/>
      <c r="AA98" s="53"/>
      <c r="AB98" s="53"/>
      <c r="AC98" s="53"/>
      <c r="AD98" s="53"/>
      <c r="AE98" s="53"/>
      <c r="AF98" s="53"/>
      <c r="AG98" s="53"/>
      <c r="AH98" s="53"/>
      <c r="AI98" s="53"/>
      <c r="AJ98" s="53"/>
      <c r="AK98" s="53"/>
      <c r="AL98" s="53"/>
      <c r="AM98" s="53"/>
      <c r="AN98" s="53"/>
    </row>
    <row r="99" spans="2:40">
      <c r="B99" s="354" t="str">
        <f>'Prototypenschutz (25)'!D151</f>
        <v>25.2.3</v>
      </c>
      <c r="C99" s="362" t="s">
        <v>951</v>
      </c>
      <c r="D99" s="31"/>
      <c r="E99" s="31"/>
      <c r="F99" s="31"/>
      <c r="G99" s="32">
        <f t="shared" si="11"/>
        <v>3</v>
      </c>
      <c r="H99" s="320" t="str">
        <f>IF('Prototypenschutz (25)'!B151="","",'Prototypenschutz (25)'!B151)</f>
        <v/>
      </c>
      <c r="J99" s="54" t="str">
        <f t="shared" si="9"/>
        <v/>
      </c>
      <c r="T99" s="53"/>
      <c r="U99" s="53"/>
      <c r="V99" s="53"/>
      <c r="W99" s="53"/>
      <c r="X99" s="53"/>
      <c r="Y99" s="53"/>
      <c r="Z99" s="53"/>
      <c r="AA99" s="53"/>
      <c r="AB99" s="53"/>
      <c r="AC99" s="53"/>
      <c r="AD99" s="53"/>
      <c r="AE99" s="53"/>
      <c r="AF99" s="53"/>
      <c r="AG99" s="53"/>
      <c r="AH99" s="53"/>
      <c r="AI99" s="53"/>
      <c r="AJ99" s="53"/>
      <c r="AK99" s="53"/>
      <c r="AL99" s="53"/>
      <c r="AM99" s="53"/>
      <c r="AN99" s="53"/>
    </row>
    <row r="100" spans="2:40">
      <c r="B100" s="354" t="str">
        <f>'Prototypenschutz (25)'!D164</f>
        <v>25.2.4</v>
      </c>
      <c r="C100" s="362" t="s">
        <v>960</v>
      </c>
      <c r="D100" s="31"/>
      <c r="E100" s="31"/>
      <c r="F100" s="31"/>
      <c r="G100" s="32">
        <f t="shared" si="11"/>
        <v>3</v>
      </c>
      <c r="H100" s="320" t="str">
        <f>IF('Prototypenschutz (25)'!B164="","",'Prototypenschutz (25)'!B164)</f>
        <v/>
      </c>
      <c r="J100" s="54" t="str">
        <f t="shared" si="9"/>
        <v/>
      </c>
      <c r="T100" s="53"/>
      <c r="U100" s="53"/>
      <c r="V100" s="53"/>
      <c r="W100" s="53"/>
      <c r="X100" s="53"/>
      <c r="Y100" s="53"/>
      <c r="Z100" s="53"/>
      <c r="AA100" s="53"/>
      <c r="AB100" s="53"/>
      <c r="AC100" s="53"/>
      <c r="AD100" s="53"/>
      <c r="AE100" s="53"/>
      <c r="AF100" s="53"/>
      <c r="AG100" s="53"/>
      <c r="AH100" s="53"/>
      <c r="AI100" s="53"/>
      <c r="AJ100" s="53"/>
      <c r="AK100" s="53"/>
      <c r="AL100" s="53"/>
      <c r="AM100" s="53"/>
      <c r="AN100" s="53"/>
    </row>
    <row r="101" spans="2:40">
      <c r="B101" s="354" t="str">
        <f>'Prototypenschutz (25)'!D177</f>
        <v>25.2.5</v>
      </c>
      <c r="C101" s="362" t="s">
        <v>961</v>
      </c>
      <c r="D101" s="31"/>
      <c r="E101" s="31"/>
      <c r="F101" s="31"/>
      <c r="G101" s="32">
        <f t="shared" si="11"/>
        <v>3</v>
      </c>
      <c r="H101" s="320" t="str">
        <f>IF('Prototypenschutz (25)'!B177="","",'Prototypenschutz (25)'!B177)</f>
        <v/>
      </c>
      <c r="J101" s="54" t="str">
        <f t="shared" si="9"/>
        <v/>
      </c>
      <c r="T101" s="53"/>
      <c r="U101" s="53"/>
      <c r="V101" s="53"/>
      <c r="W101" s="53"/>
      <c r="X101" s="53"/>
      <c r="Y101" s="53"/>
      <c r="Z101" s="53"/>
      <c r="AA101" s="53"/>
      <c r="AB101" s="53"/>
      <c r="AC101" s="53"/>
      <c r="AD101" s="53"/>
      <c r="AE101" s="53"/>
      <c r="AF101" s="53"/>
      <c r="AG101" s="53"/>
      <c r="AH101" s="53"/>
      <c r="AI101" s="53"/>
      <c r="AJ101" s="53"/>
      <c r="AK101" s="53"/>
      <c r="AL101" s="53"/>
      <c r="AM101" s="53"/>
      <c r="AN101" s="53"/>
    </row>
    <row r="102" spans="2:40">
      <c r="B102" s="354" t="str">
        <f>'Prototypenschutz (25)'!D190</f>
        <v>25.2.6</v>
      </c>
      <c r="C102" s="362" t="s">
        <v>962</v>
      </c>
      <c r="D102" s="31"/>
      <c r="E102" s="31"/>
      <c r="F102" s="31"/>
      <c r="G102" s="32">
        <f t="shared" si="11"/>
        <v>3</v>
      </c>
      <c r="H102" s="320" t="str">
        <f>IF('Prototypenschutz (25)'!B190="","",'Prototypenschutz (25)'!B190)</f>
        <v/>
      </c>
      <c r="J102" s="54" t="str">
        <f t="shared" si="9"/>
        <v/>
      </c>
      <c r="T102" s="53"/>
      <c r="U102" s="53"/>
      <c r="V102" s="53"/>
      <c r="W102" s="53"/>
      <c r="X102" s="53"/>
      <c r="Y102" s="53"/>
      <c r="Z102" s="53"/>
      <c r="AA102" s="53"/>
      <c r="AB102" s="53"/>
      <c r="AC102" s="53"/>
      <c r="AD102" s="53"/>
      <c r="AE102" s="53"/>
      <c r="AF102" s="53"/>
      <c r="AG102" s="53"/>
      <c r="AH102" s="53"/>
      <c r="AI102" s="53"/>
      <c r="AJ102" s="53"/>
      <c r="AK102" s="53"/>
      <c r="AL102" s="53"/>
      <c r="AM102" s="53"/>
      <c r="AN102" s="53"/>
    </row>
    <row r="103" spans="2:40">
      <c r="B103" s="354" t="str">
        <f>'Prototypenschutz (25)'!D203</f>
        <v>25.2.7</v>
      </c>
      <c r="C103" s="362" t="s">
        <v>963</v>
      </c>
      <c r="D103" s="31"/>
      <c r="E103" s="31"/>
      <c r="F103" s="31"/>
      <c r="G103" s="32">
        <f t="shared" si="11"/>
        <v>3</v>
      </c>
      <c r="H103" s="320" t="str">
        <f>IF('Prototypenschutz (25)'!B203="","",'Prototypenschutz (25)'!B203)</f>
        <v/>
      </c>
      <c r="J103" s="54" t="str">
        <f t="shared" si="9"/>
        <v/>
      </c>
      <c r="T103" s="53"/>
      <c r="U103" s="53"/>
      <c r="V103" s="53"/>
      <c r="W103" s="53"/>
      <c r="X103" s="53"/>
      <c r="Y103" s="53"/>
      <c r="Z103" s="53"/>
      <c r="AA103" s="53"/>
      <c r="AB103" s="53"/>
      <c r="AC103" s="53"/>
      <c r="AD103" s="53"/>
      <c r="AE103" s="53"/>
      <c r="AF103" s="53"/>
      <c r="AG103" s="53"/>
      <c r="AH103" s="53"/>
      <c r="AI103" s="53"/>
      <c r="AJ103" s="53"/>
      <c r="AK103" s="53"/>
      <c r="AL103" s="53"/>
      <c r="AM103" s="53"/>
      <c r="AN103" s="53"/>
    </row>
    <row r="104" spans="2:40">
      <c r="B104" s="402" t="str">
        <f>'Prototypenschutz (25)'!D216</f>
        <v>25.3</v>
      </c>
      <c r="C104" s="392" t="s">
        <v>952</v>
      </c>
      <c r="D104" s="351"/>
      <c r="E104" s="351"/>
      <c r="F104" s="351"/>
      <c r="G104" s="352"/>
      <c r="H104" s="320"/>
      <c r="J104" s="54" t="str">
        <f t="shared" si="9"/>
        <v/>
      </c>
      <c r="T104" s="53"/>
      <c r="U104" s="53"/>
      <c r="V104" s="53"/>
      <c r="W104" s="53"/>
      <c r="X104" s="53"/>
      <c r="Y104" s="53"/>
      <c r="Z104" s="53"/>
      <c r="AA104" s="53"/>
      <c r="AB104" s="53"/>
      <c r="AC104" s="53"/>
      <c r="AD104" s="53"/>
      <c r="AE104" s="53"/>
      <c r="AF104" s="53"/>
      <c r="AG104" s="53"/>
      <c r="AH104" s="53"/>
      <c r="AI104" s="53"/>
      <c r="AJ104" s="53"/>
      <c r="AK104" s="53"/>
      <c r="AL104" s="53"/>
      <c r="AM104" s="53"/>
      <c r="AN104" s="53"/>
    </row>
    <row r="105" spans="2:40">
      <c r="B105" s="354" t="str">
        <f>'Prototypenschutz (25)'!D218</f>
        <v>25.3.1</v>
      </c>
      <c r="C105" s="362" t="s">
        <v>953</v>
      </c>
      <c r="D105" s="31"/>
      <c r="E105" s="31"/>
      <c r="F105" s="31"/>
      <c r="G105" s="32">
        <f t="shared" si="11"/>
        <v>3</v>
      </c>
      <c r="H105" s="320" t="str">
        <f>IF('Prototypenschutz (25)'!B218="","",'Prototypenschutz (25)'!B218)</f>
        <v/>
      </c>
      <c r="J105" s="54" t="str">
        <f t="shared" si="9"/>
        <v/>
      </c>
      <c r="T105" s="53"/>
      <c r="U105" s="53"/>
      <c r="V105" s="53"/>
      <c r="W105" s="53"/>
      <c r="X105" s="53"/>
      <c r="Y105" s="53"/>
      <c r="Z105" s="53"/>
      <c r="AA105" s="53"/>
      <c r="AB105" s="53"/>
      <c r="AC105" s="53"/>
      <c r="AD105" s="53"/>
      <c r="AE105" s="53"/>
      <c r="AF105" s="53"/>
      <c r="AG105" s="53"/>
      <c r="AH105" s="53"/>
      <c r="AI105" s="53"/>
      <c r="AJ105" s="53"/>
      <c r="AK105" s="53"/>
      <c r="AL105" s="53"/>
      <c r="AM105" s="53"/>
      <c r="AN105" s="53"/>
    </row>
    <row r="106" spans="2:40">
      <c r="B106" s="354" t="str">
        <f>'Prototypenschutz (25)'!D231</f>
        <v>25.3.2</v>
      </c>
      <c r="C106" s="362" t="s">
        <v>954</v>
      </c>
      <c r="D106" s="31"/>
      <c r="E106" s="31"/>
      <c r="F106" s="31"/>
      <c r="G106" s="32">
        <f t="shared" si="11"/>
        <v>3</v>
      </c>
      <c r="H106" s="320" t="str">
        <f>IF('Prototypenschutz (25)'!B231="","",'Prototypenschutz (25)'!B231)</f>
        <v/>
      </c>
      <c r="J106" s="54" t="str">
        <f t="shared" si="9"/>
        <v/>
      </c>
      <c r="T106" s="53"/>
      <c r="U106" s="53"/>
      <c r="V106" s="53"/>
      <c r="W106" s="53"/>
      <c r="X106" s="53"/>
      <c r="Y106" s="53"/>
      <c r="Z106" s="53"/>
      <c r="AA106" s="53"/>
      <c r="AB106" s="53"/>
      <c r="AC106" s="53"/>
      <c r="AD106" s="53"/>
      <c r="AE106" s="53"/>
      <c r="AF106" s="53"/>
      <c r="AG106" s="53"/>
      <c r="AH106" s="53"/>
      <c r="AI106" s="53"/>
      <c r="AJ106" s="53"/>
      <c r="AK106" s="53"/>
      <c r="AL106" s="53"/>
      <c r="AM106" s="53"/>
      <c r="AN106" s="53"/>
    </row>
    <row r="107" spans="2:40">
      <c r="B107" s="402" t="str">
        <f>'Prototypenschutz (25)'!D244</f>
        <v>25.4</v>
      </c>
      <c r="C107" s="392" t="s">
        <v>933</v>
      </c>
      <c r="D107" s="351"/>
      <c r="E107" s="351"/>
      <c r="F107" s="351"/>
      <c r="G107" s="352"/>
      <c r="H107" s="320"/>
      <c r="J107" s="54" t="str">
        <f t="shared" si="9"/>
        <v/>
      </c>
      <c r="T107" s="53"/>
      <c r="U107" s="53"/>
      <c r="V107" s="53"/>
      <c r="W107" s="53"/>
      <c r="X107" s="53"/>
      <c r="Y107" s="53"/>
      <c r="Z107" s="53"/>
      <c r="AA107" s="53"/>
      <c r="AB107" s="53"/>
      <c r="AC107" s="53"/>
      <c r="AD107" s="53"/>
      <c r="AE107" s="53"/>
      <c r="AF107" s="53"/>
      <c r="AG107" s="53"/>
      <c r="AH107" s="53"/>
      <c r="AI107" s="53"/>
      <c r="AJ107" s="53"/>
      <c r="AK107" s="53"/>
      <c r="AL107" s="53"/>
      <c r="AM107" s="53"/>
      <c r="AN107" s="53"/>
    </row>
    <row r="108" spans="2:40">
      <c r="B108" s="354" t="str">
        <f>'Prototypenschutz (25)'!D248</f>
        <v>25.4.1</v>
      </c>
      <c r="C108" s="362" t="s">
        <v>955</v>
      </c>
      <c r="D108" s="31"/>
      <c r="E108" s="31"/>
      <c r="F108" s="31"/>
      <c r="G108" s="32">
        <f t="shared" si="11"/>
        <v>3</v>
      </c>
      <c r="H108" s="320" t="str">
        <f>IF('Prototypenschutz (25)'!B248="","",'Prototypenschutz (25)'!B248)</f>
        <v/>
      </c>
      <c r="J108" s="54" t="str">
        <f t="shared" si="9"/>
        <v/>
      </c>
      <c r="T108" s="53"/>
      <c r="U108" s="53"/>
      <c r="V108" s="53"/>
      <c r="W108" s="53"/>
      <c r="X108" s="53"/>
      <c r="Y108" s="53"/>
      <c r="Z108" s="53"/>
      <c r="AA108" s="53"/>
      <c r="AB108" s="53"/>
      <c r="AC108" s="53"/>
      <c r="AD108" s="53"/>
      <c r="AE108" s="53"/>
      <c r="AF108" s="53"/>
      <c r="AG108" s="53"/>
      <c r="AH108" s="53"/>
      <c r="AI108" s="53"/>
      <c r="AJ108" s="53"/>
      <c r="AK108" s="53"/>
      <c r="AL108" s="53"/>
      <c r="AM108" s="53"/>
      <c r="AN108" s="53"/>
    </row>
    <row r="109" spans="2:40">
      <c r="B109" s="354" t="str">
        <f>'Prototypenschutz (25)'!D261</f>
        <v>25.4.2</v>
      </c>
      <c r="C109" s="362" t="s">
        <v>956</v>
      </c>
      <c r="D109" s="31"/>
      <c r="E109" s="31"/>
      <c r="F109" s="31"/>
      <c r="G109" s="32">
        <f t="shared" si="11"/>
        <v>3</v>
      </c>
      <c r="H109" s="320" t="str">
        <f>IF('Prototypenschutz (25)'!B261="","",'Prototypenschutz (25)'!B261)</f>
        <v/>
      </c>
      <c r="J109" s="54" t="str">
        <f t="shared" si="9"/>
        <v/>
      </c>
      <c r="T109" s="53"/>
      <c r="U109" s="53"/>
      <c r="V109" s="53"/>
      <c r="W109" s="53"/>
      <c r="X109" s="53"/>
      <c r="Y109" s="53"/>
      <c r="Z109" s="53"/>
      <c r="AA109" s="53"/>
      <c r="AB109" s="53"/>
      <c r="AC109" s="53"/>
      <c r="AD109" s="53"/>
      <c r="AE109" s="53"/>
      <c r="AF109" s="53"/>
      <c r="AG109" s="53"/>
      <c r="AH109" s="53"/>
      <c r="AI109" s="53"/>
      <c r="AJ109" s="53"/>
      <c r="AK109" s="53"/>
      <c r="AL109" s="53"/>
      <c r="AM109" s="53"/>
      <c r="AN109" s="53"/>
    </row>
    <row r="110" spans="2:40">
      <c r="B110" s="354" t="str">
        <f>'Prototypenschutz (25)'!D274</f>
        <v>25.4.3</v>
      </c>
      <c r="C110" s="362" t="s">
        <v>957</v>
      </c>
      <c r="D110" s="31"/>
      <c r="E110" s="31"/>
      <c r="F110" s="31"/>
      <c r="G110" s="32">
        <f t="shared" si="11"/>
        <v>3</v>
      </c>
      <c r="H110" s="320" t="str">
        <f>IF('Prototypenschutz (25)'!B274="","",'Prototypenschutz (25)'!B274)</f>
        <v/>
      </c>
      <c r="J110" s="54" t="str">
        <f t="shared" si="9"/>
        <v/>
      </c>
      <c r="T110" s="53"/>
      <c r="U110" s="53"/>
      <c r="V110" s="53"/>
      <c r="W110" s="53"/>
      <c r="X110" s="53"/>
      <c r="Y110" s="53"/>
      <c r="Z110" s="53"/>
      <c r="AA110" s="53"/>
      <c r="AB110" s="53"/>
      <c r="AC110" s="53"/>
      <c r="AD110" s="53"/>
      <c r="AE110" s="53"/>
      <c r="AF110" s="53"/>
      <c r="AG110" s="53"/>
      <c r="AH110" s="53"/>
      <c r="AI110" s="53"/>
      <c r="AJ110" s="53"/>
      <c r="AK110" s="53"/>
      <c r="AL110" s="53"/>
      <c r="AM110" s="53"/>
      <c r="AN110" s="53"/>
    </row>
    <row r="111" spans="2:40">
      <c r="B111" s="402" t="str">
        <f>'Prototypenschutz (25)'!D287</f>
        <v>25.5</v>
      </c>
      <c r="C111" s="392" t="s">
        <v>938</v>
      </c>
      <c r="D111" s="351"/>
      <c r="E111" s="351"/>
      <c r="F111" s="351"/>
      <c r="G111" s="352"/>
      <c r="H111" s="320"/>
      <c r="J111" s="54" t="str">
        <f t="shared" si="9"/>
        <v/>
      </c>
      <c r="T111" s="53"/>
      <c r="U111" s="53"/>
      <c r="V111" s="53"/>
      <c r="W111" s="53"/>
      <c r="X111" s="53"/>
      <c r="Y111" s="53"/>
      <c r="Z111" s="53"/>
      <c r="AA111" s="53"/>
      <c r="AB111" s="53"/>
      <c r="AC111" s="53"/>
      <c r="AD111" s="53"/>
      <c r="AE111" s="53"/>
      <c r="AF111" s="53"/>
      <c r="AG111" s="53"/>
      <c r="AH111" s="53"/>
      <c r="AI111" s="53"/>
      <c r="AJ111" s="53"/>
      <c r="AK111" s="53"/>
      <c r="AL111" s="53"/>
      <c r="AM111" s="53"/>
      <c r="AN111" s="53"/>
    </row>
    <row r="112" spans="2:40">
      <c r="B112" s="354" t="str">
        <f>'Prototypenschutz (25)'!D291</f>
        <v>25.5.1</v>
      </c>
      <c r="C112" s="362" t="s">
        <v>958</v>
      </c>
      <c r="D112" s="31"/>
      <c r="E112" s="31"/>
      <c r="F112" s="31"/>
      <c r="G112" s="32">
        <f t="shared" si="11"/>
        <v>3</v>
      </c>
      <c r="H112" s="320" t="str">
        <f>IF('Prototypenschutz (25)'!B291="","",'Prototypenschutz (25)'!B291)</f>
        <v/>
      </c>
      <c r="J112" s="54" t="str">
        <f t="shared" si="9"/>
        <v/>
      </c>
      <c r="T112" s="53"/>
      <c r="U112" s="53"/>
      <c r="V112" s="53"/>
      <c r="W112" s="53"/>
      <c r="X112" s="53"/>
      <c r="Y112" s="53"/>
      <c r="Z112" s="53"/>
      <c r="AA112" s="53"/>
      <c r="AB112" s="53"/>
      <c r="AC112" s="53"/>
      <c r="AD112" s="53"/>
      <c r="AE112" s="53"/>
      <c r="AF112" s="53"/>
      <c r="AG112" s="53"/>
      <c r="AH112" s="53"/>
      <c r="AI112" s="53"/>
      <c r="AJ112" s="53"/>
      <c r="AK112" s="53"/>
      <c r="AL112" s="53"/>
      <c r="AM112" s="53"/>
      <c r="AN112" s="53"/>
    </row>
    <row r="113" spans="2:40">
      <c r="B113" s="354" t="str">
        <f>'Prototypenschutz (25)'!D304</f>
        <v>25.5.2</v>
      </c>
      <c r="C113" s="362" t="s">
        <v>959</v>
      </c>
      <c r="D113" s="31"/>
      <c r="E113" s="31"/>
      <c r="F113" s="31"/>
      <c r="G113" s="32">
        <f t="shared" si="11"/>
        <v>3</v>
      </c>
      <c r="H113" s="320" t="str">
        <f>IF('Prototypenschutz (25)'!B304="","",'Prototypenschutz (25)'!B304)</f>
        <v/>
      </c>
      <c r="J113" s="54" t="str">
        <f t="shared" si="9"/>
        <v/>
      </c>
      <c r="T113" s="53"/>
      <c r="U113" s="53"/>
      <c r="V113" s="53"/>
      <c r="W113" s="53"/>
      <c r="X113" s="53"/>
      <c r="Y113" s="53"/>
      <c r="Z113" s="53"/>
      <c r="AA113" s="53"/>
      <c r="AB113" s="53"/>
      <c r="AC113" s="53"/>
      <c r="AD113" s="53"/>
      <c r="AE113" s="53"/>
      <c r="AF113" s="53"/>
      <c r="AG113" s="53"/>
      <c r="AH113" s="53"/>
      <c r="AI113" s="53"/>
      <c r="AJ113" s="53"/>
      <c r="AK113" s="53"/>
      <c r="AL113" s="53"/>
      <c r="AM113" s="53"/>
      <c r="AN113" s="53"/>
    </row>
    <row r="114" spans="2:40" ht="20.100000000000001" customHeight="1">
      <c r="B114" s="390"/>
      <c r="C114" s="360"/>
      <c r="D114" s="361"/>
      <c r="E114" s="361"/>
      <c r="F114" s="361"/>
      <c r="G114" s="115">
        <f>SUM(G88:G113)/COUNT(G88:G113)</f>
        <v>3</v>
      </c>
      <c r="H114" s="355" t="str">
        <f>IF(COUNT(H88:H113)=0,"",SUM(H88:H113)/COUNT(H88:H113))</f>
        <v/>
      </c>
      <c r="I114" s="356"/>
      <c r="J114" s="357" t="str">
        <f>IF(COUNT(J88:J113)=0,"",SUM(J88:J113)/COUNT(J88:J113))</f>
        <v/>
      </c>
      <c r="T114" s="53"/>
      <c r="U114" s="53"/>
      <c r="V114" s="53"/>
      <c r="W114" s="53"/>
      <c r="X114" s="53"/>
      <c r="Y114" s="53"/>
      <c r="Z114" s="53"/>
      <c r="AA114" s="53"/>
      <c r="AB114" s="53"/>
      <c r="AC114" s="53"/>
      <c r="AD114" s="53"/>
      <c r="AE114" s="53"/>
      <c r="AF114" s="53"/>
      <c r="AG114" s="53"/>
      <c r="AH114" s="53"/>
      <c r="AI114" s="53"/>
      <c r="AJ114" s="53"/>
      <c r="AK114" s="53"/>
      <c r="AL114" s="53"/>
      <c r="AM114" s="53"/>
      <c r="AN114" s="53"/>
    </row>
    <row r="115" spans="2:40" ht="20.100000000000001" customHeight="1">
      <c r="B115" s="53"/>
      <c r="C115" s="53"/>
      <c r="D115" s="53"/>
      <c r="E115" s="53"/>
      <c r="F115" s="53"/>
      <c r="G115" s="53"/>
      <c r="H115" s="394"/>
      <c r="I115" s="356"/>
      <c r="J115" s="393"/>
      <c r="T115" s="53"/>
      <c r="U115" s="53"/>
      <c r="V115" s="53"/>
      <c r="W115" s="53"/>
      <c r="X115" s="53"/>
      <c r="Y115" s="53"/>
      <c r="Z115" s="53"/>
      <c r="AA115" s="53"/>
      <c r="AB115" s="53"/>
      <c r="AC115" s="53"/>
      <c r="AD115" s="53"/>
      <c r="AE115" s="53"/>
      <c r="AF115" s="53"/>
      <c r="AG115" s="53"/>
      <c r="AH115" s="53"/>
      <c r="AI115" s="53"/>
      <c r="AJ115" s="53"/>
      <c r="AK115" s="53"/>
      <c r="AL115" s="53"/>
      <c r="AM115" s="53"/>
      <c r="AN115" s="53"/>
    </row>
    <row r="116" spans="2:40">
      <c r="B116" s="53"/>
      <c r="C116" s="53"/>
      <c r="D116" s="53"/>
      <c r="E116" s="53"/>
      <c r="F116" s="53"/>
      <c r="G116" s="117">
        <f>IF(COUNT(G88:G113,G77:G80,G17:G68)=0,"",SUM(G88:G113,G77:G80,G17:G68)/COUNT(G88:G113,G77:G80,G17:G68))</f>
        <v>3</v>
      </c>
      <c r="H116" s="117" t="str">
        <f>IF(COUNT(H88:H113,H77:H80,H17:H68)=0,"",SUM(H88:H113,H77:H80,H17:H68)/COUNT(H88:H113,H77:H80,H17:H68))</f>
        <v/>
      </c>
      <c r="I116" s="368"/>
      <c r="J116" s="117" t="str">
        <f>IF(COUNT(J88:J113,J77:J80,J17:J68)=0,"",SUM(J88:J113,J77:J80,J17:J68)/COUNT(J88:J113,J77:J80,J17:J68))</f>
        <v/>
      </c>
      <c r="T116" s="53"/>
      <c r="U116" s="53"/>
      <c r="V116" s="53"/>
      <c r="W116" s="53"/>
      <c r="X116" s="53"/>
      <c r="Y116" s="53"/>
      <c r="Z116" s="53"/>
      <c r="AA116" s="53"/>
      <c r="AB116" s="53"/>
      <c r="AC116" s="53"/>
      <c r="AD116" s="53"/>
      <c r="AE116" s="53"/>
      <c r="AF116" s="53"/>
      <c r="AG116" s="53"/>
      <c r="AH116" s="53"/>
      <c r="AI116" s="53"/>
      <c r="AJ116" s="53"/>
      <c r="AK116" s="53"/>
      <c r="AL116" s="53"/>
      <c r="AM116" s="53"/>
      <c r="AN116" s="53"/>
    </row>
    <row r="117" spans="2:40">
      <c r="B117" s="53"/>
      <c r="C117" s="53"/>
      <c r="D117" s="53"/>
      <c r="E117" s="53"/>
      <c r="F117" s="53"/>
      <c r="G117" s="53"/>
      <c r="H117" s="53"/>
      <c r="T117" s="53"/>
      <c r="U117" s="53"/>
      <c r="V117" s="53"/>
      <c r="W117" s="53"/>
      <c r="X117" s="53"/>
      <c r="Y117" s="53"/>
      <c r="Z117" s="53"/>
      <c r="AA117" s="53"/>
      <c r="AB117" s="53"/>
      <c r="AC117" s="53"/>
      <c r="AD117" s="53"/>
      <c r="AE117" s="53"/>
      <c r="AF117" s="53"/>
      <c r="AG117" s="53"/>
      <c r="AH117" s="53"/>
      <c r="AI117" s="53"/>
      <c r="AJ117" s="53"/>
      <c r="AK117" s="53"/>
      <c r="AL117" s="53"/>
      <c r="AM117" s="53"/>
      <c r="AN117" s="53"/>
    </row>
    <row r="118" spans="2:40">
      <c r="B118" s="53"/>
      <c r="C118" s="53"/>
      <c r="D118" s="53"/>
      <c r="E118" s="53"/>
      <c r="F118" s="53"/>
      <c r="G118" s="53"/>
      <c r="H118" s="53"/>
      <c r="T118" s="53"/>
      <c r="U118" s="53"/>
      <c r="V118" s="53"/>
      <c r="W118" s="53"/>
      <c r="X118" s="53"/>
      <c r="Y118" s="53"/>
      <c r="Z118" s="53"/>
      <c r="AA118" s="53"/>
      <c r="AB118" s="53"/>
      <c r="AC118" s="53"/>
      <c r="AD118" s="53"/>
      <c r="AE118" s="53"/>
      <c r="AF118" s="53"/>
      <c r="AG118" s="53"/>
      <c r="AH118" s="53"/>
      <c r="AI118" s="53"/>
      <c r="AJ118" s="53"/>
      <c r="AK118" s="53"/>
      <c r="AL118" s="53"/>
      <c r="AM118" s="53"/>
      <c r="AN118" s="53"/>
    </row>
    <row r="119" spans="2:40">
      <c r="B119" s="53"/>
      <c r="C119" s="53"/>
      <c r="D119" s="53"/>
      <c r="E119" s="53"/>
      <c r="F119" s="53"/>
      <c r="G119" s="53"/>
      <c r="H119" s="53"/>
      <c r="T119" s="53"/>
      <c r="U119" s="53"/>
      <c r="V119" s="53"/>
      <c r="W119" s="53"/>
      <c r="X119" s="53"/>
      <c r="Y119" s="53"/>
      <c r="Z119" s="53"/>
      <c r="AA119" s="53"/>
      <c r="AB119" s="53"/>
      <c r="AC119" s="53"/>
      <c r="AD119" s="53"/>
      <c r="AE119" s="53"/>
      <c r="AF119" s="53"/>
      <c r="AG119" s="53"/>
      <c r="AH119" s="53"/>
      <c r="AI119" s="53"/>
      <c r="AJ119" s="53"/>
      <c r="AK119" s="53"/>
      <c r="AL119" s="53"/>
      <c r="AM119" s="53"/>
      <c r="AN119" s="53"/>
    </row>
    <row r="120" spans="2:40" ht="55.5" customHeight="1">
      <c r="B120" s="466"/>
      <c r="C120" s="467"/>
      <c r="D120" s="467"/>
      <c r="E120" s="467"/>
      <c r="F120" s="467"/>
      <c r="G120" s="55"/>
      <c r="H120" s="55"/>
      <c r="T120" s="53"/>
      <c r="U120" s="53"/>
      <c r="V120" s="53"/>
      <c r="W120" s="53"/>
      <c r="X120" s="53"/>
      <c r="Y120" s="53"/>
      <c r="Z120" s="53"/>
      <c r="AA120" s="53"/>
      <c r="AB120" s="53"/>
      <c r="AC120" s="53"/>
      <c r="AD120" s="53"/>
      <c r="AE120" s="53"/>
      <c r="AF120" s="53"/>
      <c r="AG120" s="53"/>
      <c r="AH120" s="53"/>
      <c r="AI120" s="53"/>
      <c r="AJ120" s="53"/>
      <c r="AK120" s="53"/>
      <c r="AL120" s="53"/>
      <c r="AM120" s="53"/>
      <c r="AN120" s="53"/>
    </row>
    <row r="121" spans="2:40" ht="33.75" customHeight="1">
      <c r="B121" s="53"/>
      <c r="C121" s="53"/>
      <c r="D121" s="53"/>
      <c r="E121" s="53"/>
      <c r="F121" s="53"/>
      <c r="G121" s="53"/>
      <c r="H121" s="53"/>
      <c r="T121" s="53"/>
      <c r="U121" s="53"/>
      <c r="V121" s="53"/>
      <c r="W121" s="53"/>
      <c r="X121" s="53"/>
      <c r="Y121" s="53"/>
      <c r="Z121" s="53"/>
      <c r="AA121" s="53"/>
      <c r="AB121" s="53"/>
      <c r="AC121" s="53"/>
      <c r="AD121" s="53"/>
      <c r="AE121" s="53"/>
      <c r="AF121" s="53"/>
      <c r="AG121" s="53"/>
      <c r="AH121" s="53"/>
      <c r="AI121" s="53"/>
      <c r="AJ121" s="53"/>
      <c r="AK121" s="53"/>
      <c r="AL121" s="53"/>
      <c r="AM121" s="53"/>
      <c r="AN121" s="53"/>
    </row>
    <row r="122" spans="2:40">
      <c r="T122" s="53"/>
      <c r="U122" s="53"/>
      <c r="V122" s="53"/>
      <c r="W122" s="53"/>
      <c r="X122" s="53"/>
      <c r="Y122" s="53"/>
      <c r="Z122" s="53"/>
      <c r="AA122" s="53"/>
      <c r="AB122" s="53"/>
      <c r="AC122" s="53"/>
      <c r="AD122" s="53"/>
      <c r="AE122" s="53"/>
      <c r="AF122" s="53"/>
      <c r="AG122" s="53"/>
      <c r="AH122" s="53"/>
      <c r="AI122" s="53"/>
      <c r="AJ122" s="53"/>
      <c r="AK122" s="53"/>
      <c r="AL122" s="53"/>
      <c r="AM122" s="53"/>
      <c r="AN122" s="53"/>
    </row>
    <row r="123" spans="2:40">
      <c r="T123" s="53"/>
      <c r="U123" s="53"/>
      <c r="V123" s="53"/>
      <c r="W123" s="53"/>
      <c r="X123" s="53"/>
      <c r="Y123" s="53"/>
      <c r="Z123" s="53"/>
      <c r="AA123" s="53"/>
      <c r="AB123" s="53"/>
      <c r="AC123" s="53"/>
      <c r="AD123" s="53"/>
      <c r="AE123" s="53"/>
      <c r="AF123" s="53"/>
      <c r="AG123" s="53"/>
      <c r="AH123" s="53"/>
      <c r="AI123" s="53"/>
      <c r="AJ123" s="53"/>
      <c r="AK123" s="53"/>
      <c r="AL123" s="53"/>
      <c r="AM123" s="53"/>
      <c r="AN123" s="53"/>
    </row>
    <row r="124" spans="2:40">
      <c r="T124" s="53"/>
      <c r="U124" s="53"/>
      <c r="V124" s="53"/>
      <c r="W124" s="53"/>
      <c r="X124" s="53"/>
      <c r="Y124" s="53"/>
      <c r="Z124" s="53"/>
      <c r="AA124" s="53"/>
      <c r="AB124" s="53"/>
      <c r="AC124" s="53"/>
      <c r="AD124" s="53"/>
      <c r="AE124" s="53"/>
      <c r="AF124" s="53"/>
      <c r="AG124" s="53"/>
      <c r="AH124" s="53"/>
      <c r="AI124" s="53"/>
      <c r="AJ124" s="53"/>
      <c r="AK124" s="53"/>
      <c r="AL124" s="53"/>
      <c r="AM124" s="53"/>
      <c r="AN124" s="53"/>
    </row>
    <row r="125" spans="2:40">
      <c r="T125" s="53"/>
      <c r="U125" s="53"/>
      <c r="V125" s="53"/>
      <c r="W125" s="53"/>
      <c r="X125" s="53"/>
      <c r="Y125" s="53"/>
      <c r="Z125" s="53"/>
      <c r="AA125" s="53"/>
      <c r="AB125" s="53"/>
      <c r="AC125" s="53"/>
      <c r="AD125" s="53"/>
      <c r="AE125" s="53"/>
      <c r="AF125" s="53"/>
      <c r="AG125" s="53"/>
      <c r="AH125" s="53"/>
      <c r="AI125" s="53"/>
      <c r="AJ125" s="53"/>
      <c r="AK125" s="53"/>
      <c r="AL125" s="53"/>
      <c r="AM125" s="53"/>
      <c r="AN125" s="53"/>
    </row>
    <row r="126" spans="2:40">
      <c r="T126" s="53"/>
      <c r="U126" s="53"/>
      <c r="V126" s="53"/>
      <c r="W126" s="53"/>
      <c r="X126" s="53"/>
      <c r="Y126" s="53"/>
      <c r="Z126" s="53"/>
      <c r="AA126" s="53"/>
      <c r="AB126" s="53"/>
      <c r="AC126" s="53"/>
      <c r="AD126" s="53"/>
      <c r="AE126" s="53"/>
      <c r="AF126" s="53"/>
      <c r="AG126" s="53"/>
      <c r="AH126" s="53"/>
      <c r="AI126" s="53"/>
      <c r="AJ126" s="53"/>
      <c r="AK126" s="53"/>
      <c r="AL126" s="53"/>
      <c r="AM126" s="53"/>
      <c r="AN126" s="53"/>
    </row>
    <row r="127" spans="2:40">
      <c r="T127" s="53"/>
      <c r="U127" s="53"/>
      <c r="V127" s="53"/>
      <c r="W127" s="53"/>
      <c r="X127" s="53"/>
      <c r="Y127" s="53"/>
      <c r="Z127" s="53"/>
      <c r="AA127" s="53"/>
      <c r="AB127" s="53"/>
      <c r="AC127" s="53"/>
      <c r="AD127" s="53"/>
      <c r="AE127" s="53"/>
      <c r="AF127" s="53"/>
      <c r="AG127" s="53"/>
      <c r="AH127" s="53"/>
      <c r="AI127" s="53"/>
      <c r="AJ127" s="53"/>
      <c r="AK127" s="53"/>
      <c r="AL127" s="53"/>
      <c r="AM127" s="53"/>
      <c r="AN127" s="53"/>
    </row>
    <row r="128" spans="2:40">
      <c r="T128" s="53"/>
      <c r="U128" s="53"/>
      <c r="V128" s="53"/>
      <c r="W128" s="53"/>
      <c r="X128" s="53"/>
      <c r="Y128" s="53"/>
      <c r="Z128" s="53"/>
      <c r="AA128" s="53"/>
      <c r="AB128" s="53"/>
      <c r="AC128" s="53"/>
      <c r="AD128" s="53"/>
      <c r="AE128" s="53"/>
      <c r="AF128" s="53"/>
      <c r="AG128" s="53"/>
      <c r="AH128" s="53"/>
      <c r="AI128" s="53"/>
      <c r="AJ128" s="53"/>
      <c r="AK128" s="53"/>
      <c r="AL128" s="53"/>
      <c r="AM128" s="53"/>
      <c r="AN128" s="53"/>
    </row>
    <row r="129" spans="20:40">
      <c r="T129" s="53"/>
      <c r="U129" s="53"/>
      <c r="V129" s="53"/>
      <c r="W129" s="53"/>
      <c r="X129" s="53"/>
      <c r="Y129" s="53"/>
      <c r="Z129" s="53"/>
      <c r="AA129" s="53"/>
      <c r="AB129" s="53"/>
      <c r="AC129" s="53"/>
      <c r="AD129" s="53"/>
      <c r="AE129" s="53"/>
      <c r="AF129" s="53"/>
      <c r="AG129" s="53"/>
      <c r="AH129" s="53"/>
      <c r="AI129" s="53"/>
      <c r="AJ129" s="53"/>
      <c r="AK129" s="53"/>
      <c r="AL129" s="53"/>
      <c r="AM129" s="53"/>
      <c r="AN129" s="53"/>
    </row>
    <row r="130" spans="20:40">
      <c r="T130" s="53"/>
      <c r="U130" s="53"/>
      <c r="V130" s="53"/>
      <c r="W130" s="53"/>
      <c r="X130" s="53"/>
      <c r="Y130" s="53"/>
      <c r="Z130" s="53"/>
      <c r="AA130" s="53"/>
      <c r="AB130" s="53"/>
      <c r="AC130" s="53"/>
      <c r="AD130" s="53"/>
      <c r="AE130" s="53"/>
      <c r="AF130" s="53"/>
      <c r="AG130" s="53"/>
      <c r="AH130" s="53"/>
      <c r="AI130" s="53"/>
      <c r="AJ130" s="53"/>
      <c r="AK130" s="53"/>
      <c r="AL130" s="53"/>
      <c r="AM130" s="53"/>
      <c r="AN130" s="53"/>
    </row>
    <row r="131" spans="20:40">
      <c r="T131" s="53"/>
      <c r="U131" s="53"/>
      <c r="V131" s="53"/>
      <c r="W131" s="53"/>
      <c r="X131" s="53"/>
      <c r="Y131" s="53"/>
      <c r="Z131" s="53"/>
      <c r="AA131" s="53"/>
      <c r="AB131" s="53"/>
      <c r="AC131" s="53"/>
      <c r="AD131" s="53"/>
      <c r="AE131" s="53"/>
      <c r="AF131" s="53"/>
      <c r="AG131" s="53"/>
      <c r="AH131" s="53"/>
      <c r="AI131" s="53"/>
      <c r="AJ131" s="53"/>
      <c r="AK131" s="53"/>
      <c r="AL131" s="53"/>
      <c r="AM131" s="53"/>
      <c r="AN131" s="53"/>
    </row>
    <row r="132" spans="20:40">
      <c r="T132" s="53"/>
      <c r="U132" s="53"/>
      <c r="V132" s="53"/>
      <c r="W132" s="53"/>
      <c r="X132" s="53"/>
      <c r="Y132" s="53"/>
      <c r="Z132" s="53"/>
      <c r="AA132" s="53"/>
      <c r="AB132" s="53"/>
      <c r="AC132" s="53"/>
      <c r="AD132" s="53"/>
      <c r="AE132" s="53"/>
      <c r="AF132" s="53"/>
      <c r="AG132" s="53"/>
      <c r="AH132" s="53"/>
      <c r="AI132" s="53"/>
      <c r="AJ132" s="53"/>
      <c r="AK132" s="53"/>
      <c r="AL132" s="53"/>
      <c r="AM132" s="53"/>
      <c r="AN132" s="53"/>
    </row>
    <row r="133" spans="20:40">
      <c r="T133" s="53"/>
      <c r="U133" s="53"/>
      <c r="V133" s="53"/>
      <c r="W133" s="53"/>
      <c r="X133" s="53"/>
      <c r="Y133" s="53"/>
      <c r="Z133" s="53"/>
      <c r="AA133" s="53"/>
      <c r="AB133" s="53"/>
      <c r="AC133" s="53"/>
      <c r="AD133" s="53"/>
      <c r="AE133" s="53"/>
      <c r="AF133" s="53"/>
      <c r="AG133" s="53"/>
      <c r="AH133" s="53"/>
      <c r="AI133" s="53"/>
      <c r="AJ133" s="53"/>
      <c r="AK133" s="53"/>
      <c r="AL133" s="53"/>
      <c r="AM133" s="53"/>
      <c r="AN133" s="53"/>
    </row>
    <row r="134" spans="20:40">
      <c r="T134" s="53"/>
      <c r="U134" s="53"/>
      <c r="V134" s="53"/>
      <c r="W134" s="53"/>
      <c r="X134" s="53"/>
      <c r="Y134" s="53"/>
      <c r="Z134" s="53"/>
      <c r="AA134" s="53"/>
      <c r="AB134" s="53"/>
      <c r="AC134" s="53"/>
      <c r="AD134" s="53"/>
      <c r="AE134" s="53"/>
      <c r="AF134" s="53"/>
      <c r="AG134" s="53"/>
      <c r="AH134" s="53"/>
      <c r="AI134" s="53"/>
      <c r="AJ134" s="53"/>
      <c r="AK134" s="53"/>
      <c r="AL134" s="53"/>
      <c r="AM134" s="53"/>
      <c r="AN134" s="53"/>
    </row>
    <row r="135" spans="20:40">
      <c r="T135" s="53"/>
      <c r="U135" s="53"/>
      <c r="V135" s="53"/>
      <c r="W135" s="53"/>
      <c r="X135" s="53"/>
      <c r="Y135" s="53"/>
      <c r="Z135" s="53"/>
      <c r="AA135" s="53"/>
      <c r="AB135" s="53"/>
      <c r="AC135" s="53"/>
      <c r="AD135" s="53"/>
      <c r="AE135" s="53"/>
      <c r="AF135" s="53"/>
      <c r="AG135" s="53"/>
      <c r="AH135" s="53"/>
      <c r="AI135" s="53"/>
      <c r="AJ135" s="53"/>
      <c r="AK135" s="53"/>
      <c r="AL135" s="53"/>
      <c r="AM135" s="53"/>
      <c r="AN135" s="53"/>
    </row>
    <row r="136" spans="20:40">
      <c r="T136" s="53"/>
      <c r="U136" s="53"/>
      <c r="V136" s="53"/>
      <c r="W136" s="53"/>
      <c r="X136" s="53"/>
      <c r="Y136" s="53"/>
      <c r="Z136" s="53"/>
      <c r="AA136" s="53"/>
      <c r="AB136" s="53"/>
      <c r="AC136" s="53"/>
      <c r="AD136" s="53"/>
      <c r="AE136" s="53"/>
      <c r="AF136" s="53"/>
      <c r="AG136" s="53"/>
      <c r="AH136" s="53"/>
      <c r="AI136" s="53"/>
      <c r="AJ136" s="53"/>
      <c r="AK136" s="53"/>
      <c r="AL136" s="53"/>
      <c r="AM136" s="53"/>
      <c r="AN136" s="53"/>
    </row>
    <row r="137" spans="20:40">
      <c r="T137" s="53"/>
      <c r="U137" s="53"/>
      <c r="V137" s="53"/>
      <c r="W137" s="53"/>
      <c r="X137" s="53"/>
      <c r="Y137" s="53"/>
      <c r="Z137" s="53"/>
      <c r="AA137" s="53"/>
      <c r="AB137" s="53"/>
      <c r="AC137" s="53"/>
      <c r="AD137" s="53"/>
      <c r="AE137" s="53"/>
      <c r="AF137" s="53"/>
      <c r="AG137" s="53"/>
      <c r="AH137" s="53"/>
      <c r="AI137" s="53"/>
      <c r="AJ137" s="53"/>
      <c r="AK137" s="53"/>
      <c r="AL137" s="53"/>
      <c r="AM137" s="53"/>
      <c r="AN137" s="53"/>
    </row>
    <row r="138" spans="20:40">
      <c r="T138" s="53"/>
      <c r="U138" s="53"/>
      <c r="V138" s="53"/>
      <c r="W138" s="53"/>
      <c r="X138" s="53"/>
      <c r="Y138" s="53"/>
      <c r="Z138" s="53"/>
      <c r="AA138" s="53"/>
      <c r="AB138" s="53"/>
      <c r="AC138" s="53"/>
      <c r="AD138" s="53"/>
      <c r="AE138" s="53"/>
      <c r="AF138" s="53"/>
      <c r="AG138" s="53"/>
      <c r="AH138" s="53"/>
      <c r="AI138" s="53"/>
      <c r="AJ138" s="53"/>
      <c r="AK138" s="53"/>
      <c r="AL138" s="53"/>
      <c r="AM138" s="53"/>
      <c r="AN138" s="53"/>
    </row>
    <row r="139" spans="20:40">
      <c r="T139" s="53"/>
      <c r="U139" s="53"/>
      <c r="V139" s="53"/>
      <c r="W139" s="53"/>
      <c r="X139" s="53"/>
      <c r="Y139" s="53"/>
      <c r="Z139" s="53"/>
      <c r="AA139" s="53"/>
      <c r="AB139" s="53"/>
      <c r="AC139" s="53"/>
      <c r="AD139" s="53"/>
      <c r="AE139" s="53"/>
      <c r="AF139" s="53"/>
      <c r="AG139" s="53"/>
      <c r="AH139" s="53"/>
      <c r="AI139" s="53"/>
      <c r="AJ139" s="53"/>
      <c r="AK139" s="53"/>
      <c r="AL139" s="53"/>
      <c r="AM139" s="53"/>
      <c r="AN139" s="53"/>
    </row>
    <row r="140" spans="20:40">
      <c r="T140" s="53"/>
      <c r="U140" s="53"/>
      <c r="V140" s="53"/>
      <c r="W140" s="53"/>
      <c r="X140" s="53"/>
      <c r="Y140" s="53"/>
      <c r="Z140" s="53"/>
      <c r="AA140" s="53"/>
      <c r="AB140" s="53"/>
      <c r="AC140" s="53"/>
      <c r="AD140" s="53"/>
      <c r="AE140" s="53"/>
      <c r="AF140" s="53"/>
      <c r="AG140" s="53"/>
      <c r="AH140" s="53"/>
      <c r="AI140" s="53"/>
      <c r="AJ140" s="53"/>
      <c r="AK140" s="53"/>
      <c r="AL140" s="53"/>
      <c r="AM140" s="53"/>
      <c r="AN140" s="53"/>
    </row>
    <row r="141" spans="20:40">
      <c r="T141" s="53"/>
      <c r="U141" s="53"/>
      <c r="V141" s="53"/>
      <c r="W141" s="53"/>
      <c r="X141" s="53"/>
      <c r="Y141" s="53"/>
      <c r="Z141" s="53"/>
      <c r="AA141" s="53"/>
      <c r="AB141" s="53"/>
      <c r="AC141" s="53"/>
      <c r="AD141" s="53"/>
      <c r="AE141" s="53"/>
      <c r="AF141" s="53"/>
      <c r="AG141" s="53"/>
      <c r="AH141" s="53"/>
      <c r="AI141" s="53"/>
      <c r="AJ141" s="53"/>
      <c r="AK141" s="53"/>
      <c r="AL141" s="53"/>
      <c r="AM141" s="53"/>
      <c r="AN141" s="53"/>
    </row>
    <row r="142" spans="20:40">
      <c r="T142" s="53"/>
      <c r="U142" s="53"/>
      <c r="V142" s="53"/>
      <c r="W142" s="53"/>
      <c r="X142" s="53"/>
      <c r="Y142" s="53"/>
      <c r="Z142" s="53"/>
      <c r="AA142" s="53"/>
      <c r="AB142" s="53"/>
      <c r="AC142" s="53"/>
      <c r="AD142" s="53"/>
      <c r="AE142" s="53"/>
      <c r="AF142" s="53"/>
      <c r="AG142" s="53"/>
      <c r="AH142" s="53"/>
      <c r="AI142" s="53"/>
      <c r="AJ142" s="53"/>
      <c r="AK142" s="53"/>
      <c r="AL142" s="53"/>
      <c r="AM142" s="53"/>
      <c r="AN142" s="53"/>
    </row>
    <row r="143" spans="20:40">
      <c r="T143" s="53"/>
      <c r="U143" s="53"/>
      <c r="V143" s="53"/>
      <c r="W143" s="53"/>
      <c r="X143" s="53"/>
      <c r="Y143" s="53"/>
      <c r="Z143" s="53"/>
      <c r="AA143" s="53"/>
      <c r="AB143" s="53"/>
      <c r="AC143" s="53"/>
      <c r="AD143" s="53"/>
      <c r="AE143" s="53"/>
      <c r="AF143" s="53"/>
      <c r="AG143" s="53"/>
      <c r="AH143" s="53"/>
      <c r="AI143" s="53"/>
      <c r="AJ143" s="53"/>
      <c r="AK143" s="53"/>
      <c r="AL143" s="53"/>
      <c r="AM143" s="53"/>
      <c r="AN143" s="53"/>
    </row>
    <row r="144" spans="20:40">
      <c r="T144" s="53"/>
      <c r="U144" s="53"/>
      <c r="V144" s="53"/>
      <c r="W144" s="53"/>
      <c r="X144" s="53"/>
      <c r="Y144" s="53"/>
      <c r="Z144" s="53"/>
      <c r="AA144" s="53"/>
      <c r="AB144" s="53"/>
      <c r="AC144" s="53"/>
      <c r="AD144" s="53"/>
      <c r="AE144" s="53"/>
      <c r="AF144" s="53"/>
      <c r="AG144" s="53"/>
      <c r="AH144" s="53"/>
      <c r="AI144" s="53"/>
      <c r="AJ144" s="53"/>
      <c r="AK144" s="53"/>
      <c r="AL144" s="53"/>
      <c r="AM144" s="53"/>
      <c r="AN144" s="53"/>
    </row>
    <row r="145" spans="20:40">
      <c r="T145" s="53"/>
      <c r="U145" s="53"/>
      <c r="V145" s="53"/>
      <c r="W145" s="53"/>
      <c r="X145" s="53"/>
      <c r="Y145" s="53"/>
      <c r="Z145" s="53"/>
      <c r="AA145" s="53"/>
      <c r="AB145" s="53"/>
      <c r="AC145" s="53"/>
      <c r="AD145" s="53"/>
      <c r="AE145" s="53"/>
      <c r="AF145" s="53"/>
      <c r="AG145" s="53"/>
      <c r="AH145" s="53"/>
      <c r="AI145" s="53"/>
      <c r="AJ145" s="53"/>
      <c r="AK145" s="53"/>
      <c r="AL145" s="53"/>
      <c r="AM145" s="53"/>
      <c r="AN145" s="53"/>
    </row>
    <row r="146" spans="20:40">
      <c r="T146" s="53"/>
      <c r="U146" s="53"/>
      <c r="V146" s="53"/>
      <c r="W146" s="53"/>
      <c r="X146" s="53"/>
      <c r="Y146" s="53"/>
      <c r="Z146" s="53"/>
      <c r="AA146" s="53"/>
      <c r="AB146" s="53"/>
      <c r="AC146" s="53"/>
      <c r="AD146" s="53"/>
      <c r="AE146" s="53"/>
      <c r="AF146" s="53"/>
      <c r="AG146" s="53"/>
      <c r="AH146" s="53"/>
      <c r="AI146" s="53"/>
      <c r="AJ146" s="53"/>
      <c r="AK146" s="53"/>
      <c r="AL146" s="53"/>
      <c r="AM146" s="53"/>
      <c r="AN146" s="53"/>
    </row>
    <row r="147" spans="20:40">
      <c r="T147" s="53"/>
      <c r="U147" s="53"/>
      <c r="V147" s="53"/>
      <c r="W147" s="53"/>
      <c r="X147" s="53"/>
      <c r="Y147" s="53"/>
      <c r="Z147" s="53"/>
      <c r="AA147" s="53"/>
      <c r="AB147" s="53"/>
      <c r="AC147" s="53"/>
      <c r="AD147" s="53"/>
      <c r="AE147" s="53"/>
      <c r="AF147" s="53"/>
      <c r="AG147" s="53"/>
      <c r="AH147" s="53"/>
      <c r="AI147" s="53"/>
      <c r="AJ147" s="53"/>
      <c r="AK147" s="53"/>
      <c r="AL147" s="53"/>
      <c r="AM147" s="53"/>
      <c r="AN147" s="53"/>
    </row>
    <row r="148" spans="20:40">
      <c r="T148" s="53"/>
      <c r="U148" s="53"/>
      <c r="V148" s="53"/>
      <c r="W148" s="53"/>
      <c r="X148" s="53"/>
      <c r="Y148" s="53"/>
      <c r="Z148" s="53"/>
      <c r="AA148" s="53"/>
      <c r="AB148" s="53"/>
      <c r="AC148" s="53"/>
      <c r="AD148" s="53"/>
      <c r="AE148" s="53"/>
      <c r="AF148" s="53"/>
      <c r="AG148" s="53"/>
      <c r="AH148" s="53"/>
      <c r="AI148" s="53"/>
      <c r="AJ148" s="53"/>
      <c r="AK148" s="53"/>
      <c r="AL148" s="53"/>
      <c r="AM148" s="53"/>
      <c r="AN148" s="53"/>
    </row>
    <row r="149" spans="20:40">
      <c r="T149" s="53"/>
      <c r="U149" s="53"/>
      <c r="V149" s="53"/>
      <c r="W149" s="53"/>
      <c r="X149" s="53"/>
      <c r="Y149" s="53"/>
      <c r="Z149" s="53"/>
      <c r="AA149" s="53"/>
      <c r="AB149" s="53"/>
      <c r="AC149" s="53"/>
      <c r="AD149" s="53"/>
      <c r="AE149" s="53"/>
      <c r="AF149" s="53"/>
      <c r="AG149" s="53"/>
      <c r="AH149" s="53"/>
      <c r="AI149" s="53"/>
      <c r="AJ149" s="53"/>
      <c r="AK149" s="53"/>
      <c r="AL149" s="53"/>
      <c r="AM149" s="53"/>
      <c r="AN149" s="53"/>
    </row>
    <row r="150" spans="20:40">
      <c r="T150" s="53"/>
      <c r="U150" s="53"/>
      <c r="V150" s="53"/>
      <c r="W150" s="53"/>
      <c r="X150" s="53"/>
      <c r="Y150" s="53"/>
      <c r="Z150" s="53"/>
      <c r="AA150" s="53"/>
      <c r="AB150" s="53"/>
      <c r="AC150" s="53"/>
      <c r="AD150" s="53"/>
      <c r="AE150" s="53"/>
      <c r="AF150" s="53"/>
      <c r="AG150" s="53"/>
      <c r="AH150" s="53"/>
      <c r="AI150" s="53"/>
      <c r="AJ150" s="53"/>
      <c r="AK150" s="53"/>
      <c r="AL150" s="53"/>
      <c r="AM150" s="53"/>
      <c r="AN150" s="53"/>
    </row>
    <row r="151" spans="20:40">
      <c r="T151" s="53"/>
      <c r="U151" s="53"/>
      <c r="V151" s="53"/>
      <c r="W151" s="53"/>
      <c r="X151" s="53"/>
      <c r="Y151" s="53"/>
      <c r="Z151" s="53"/>
      <c r="AA151" s="53"/>
      <c r="AB151" s="53"/>
      <c r="AC151" s="53"/>
      <c r="AD151" s="53"/>
      <c r="AE151" s="53"/>
      <c r="AF151" s="53"/>
      <c r="AG151" s="53"/>
      <c r="AH151" s="53"/>
      <c r="AI151" s="53"/>
      <c r="AJ151" s="53"/>
    </row>
    <row r="152" spans="20:40">
      <c r="T152" s="53"/>
      <c r="U152" s="53"/>
      <c r="V152" s="53"/>
      <c r="W152" s="53"/>
      <c r="X152" s="53"/>
      <c r="Y152" s="53"/>
      <c r="Z152" s="53"/>
      <c r="AA152" s="53"/>
      <c r="AB152" s="53"/>
      <c r="AC152" s="53"/>
      <c r="AD152" s="53"/>
      <c r="AE152" s="53"/>
      <c r="AF152" s="53"/>
      <c r="AG152" s="53"/>
      <c r="AH152" s="53"/>
      <c r="AI152" s="53"/>
      <c r="AJ152" s="53"/>
    </row>
    <row r="153" spans="20:40">
      <c r="T153" s="53"/>
      <c r="U153" s="53"/>
      <c r="V153" s="53"/>
      <c r="W153" s="53"/>
      <c r="X153" s="53"/>
      <c r="Y153" s="53"/>
      <c r="Z153" s="53"/>
      <c r="AA153" s="53"/>
      <c r="AB153" s="53"/>
      <c r="AC153" s="53"/>
      <c r="AD153" s="53"/>
      <c r="AE153" s="53"/>
      <c r="AF153" s="53"/>
      <c r="AG153" s="53"/>
      <c r="AH153" s="53"/>
      <c r="AI153" s="53"/>
      <c r="AJ153" s="53"/>
    </row>
    <row r="154" spans="20:40">
      <c r="T154" s="53"/>
      <c r="U154" s="53"/>
      <c r="V154" s="53"/>
      <c r="W154" s="53"/>
      <c r="X154" s="53"/>
      <c r="Y154" s="53"/>
      <c r="Z154" s="53"/>
      <c r="AA154" s="53"/>
      <c r="AB154" s="53"/>
      <c r="AC154" s="53"/>
      <c r="AD154" s="53"/>
      <c r="AE154" s="53"/>
      <c r="AF154" s="53"/>
      <c r="AG154" s="53"/>
      <c r="AH154" s="53"/>
      <c r="AI154" s="53"/>
      <c r="AJ154" s="53"/>
    </row>
    <row r="155" spans="20:40">
      <c r="T155" s="53"/>
      <c r="U155" s="53"/>
      <c r="V155" s="53"/>
      <c r="W155" s="53"/>
      <c r="X155" s="53"/>
      <c r="Y155" s="53"/>
      <c r="Z155" s="53"/>
      <c r="AA155" s="53"/>
      <c r="AB155" s="53"/>
      <c r="AC155" s="53"/>
      <c r="AD155" s="53"/>
      <c r="AE155" s="53"/>
      <c r="AF155" s="53"/>
      <c r="AG155" s="53"/>
      <c r="AH155" s="53"/>
      <c r="AI155" s="53"/>
      <c r="AJ155" s="53"/>
    </row>
    <row r="156" spans="20:40">
      <c r="T156" s="53"/>
      <c r="U156" s="53"/>
      <c r="V156" s="53"/>
      <c r="W156" s="53"/>
      <c r="X156" s="53"/>
      <c r="Y156" s="53"/>
      <c r="Z156" s="53"/>
      <c r="AA156" s="53"/>
      <c r="AB156" s="53"/>
      <c r="AC156" s="53"/>
      <c r="AD156" s="53"/>
      <c r="AE156" s="53"/>
      <c r="AF156" s="53"/>
      <c r="AG156" s="53"/>
      <c r="AH156" s="53"/>
      <c r="AI156" s="53"/>
      <c r="AJ156" s="53"/>
    </row>
    <row r="157" spans="20:40">
      <c r="T157" s="53"/>
      <c r="U157" s="53"/>
      <c r="V157" s="53"/>
      <c r="W157" s="53"/>
      <c r="X157" s="53"/>
      <c r="Y157" s="53"/>
      <c r="Z157" s="53"/>
      <c r="AA157" s="53"/>
      <c r="AB157" s="53"/>
      <c r="AC157" s="53"/>
      <c r="AD157" s="53"/>
      <c r="AE157" s="53"/>
      <c r="AF157" s="53"/>
      <c r="AG157" s="53"/>
      <c r="AH157" s="53"/>
      <c r="AI157" s="53"/>
      <c r="AJ157" s="53"/>
    </row>
    <row r="158" spans="20:40">
      <c r="T158" s="53"/>
      <c r="U158" s="53"/>
      <c r="V158" s="53"/>
      <c r="W158" s="53"/>
      <c r="X158" s="53"/>
      <c r="Y158" s="53"/>
      <c r="Z158" s="53"/>
      <c r="AA158" s="53"/>
      <c r="AB158" s="53"/>
      <c r="AC158" s="53"/>
      <c r="AD158" s="53"/>
      <c r="AE158" s="53"/>
      <c r="AF158" s="53"/>
      <c r="AG158" s="53"/>
      <c r="AH158" s="53"/>
      <c r="AI158" s="53"/>
      <c r="AJ158" s="53"/>
    </row>
    <row r="159" spans="20:40">
      <c r="T159" s="53"/>
      <c r="U159" s="53"/>
      <c r="V159" s="53"/>
      <c r="W159" s="53"/>
      <c r="X159" s="53"/>
      <c r="Y159" s="53"/>
      <c r="Z159" s="53"/>
      <c r="AA159" s="53"/>
      <c r="AB159" s="53"/>
      <c r="AC159" s="53"/>
      <c r="AD159" s="53"/>
      <c r="AE159" s="53"/>
      <c r="AF159" s="53"/>
      <c r="AG159" s="53"/>
      <c r="AH159" s="53"/>
      <c r="AI159" s="53"/>
      <c r="AJ159" s="53"/>
    </row>
    <row r="160" spans="20:40">
      <c r="T160" s="53"/>
      <c r="U160" s="53"/>
      <c r="V160" s="53"/>
      <c r="W160" s="53"/>
      <c r="X160" s="53"/>
      <c r="Y160" s="53"/>
      <c r="Z160" s="53"/>
      <c r="AA160" s="53"/>
      <c r="AB160" s="53"/>
      <c r="AC160" s="53"/>
      <c r="AD160" s="53"/>
      <c r="AE160" s="53"/>
      <c r="AF160" s="53"/>
      <c r="AG160" s="53"/>
      <c r="AH160" s="53"/>
      <c r="AI160" s="53"/>
      <c r="AJ160" s="53"/>
    </row>
    <row r="161" spans="20:36">
      <c r="T161" s="53"/>
      <c r="U161" s="53"/>
      <c r="V161" s="53"/>
      <c r="W161" s="53"/>
      <c r="X161" s="53"/>
      <c r="Y161" s="53"/>
      <c r="Z161" s="53"/>
      <c r="AA161" s="53"/>
      <c r="AB161" s="53"/>
      <c r="AC161" s="53"/>
      <c r="AD161" s="53"/>
      <c r="AE161" s="53"/>
      <c r="AF161" s="53"/>
      <c r="AG161" s="53"/>
      <c r="AH161" s="53"/>
      <c r="AI161" s="53"/>
      <c r="AJ161" s="53"/>
    </row>
    <row r="162" spans="20:36">
      <c r="T162" s="53"/>
      <c r="U162" s="53"/>
      <c r="V162" s="53"/>
      <c r="W162" s="53"/>
      <c r="X162" s="53"/>
      <c r="Y162" s="53"/>
      <c r="Z162" s="53"/>
      <c r="AA162" s="53"/>
      <c r="AB162" s="53"/>
      <c r="AC162" s="53"/>
      <c r="AD162" s="53"/>
      <c r="AE162" s="53"/>
      <c r="AF162" s="53"/>
      <c r="AG162" s="53"/>
      <c r="AH162" s="53"/>
      <c r="AI162" s="53"/>
      <c r="AJ162" s="53"/>
    </row>
    <row r="163" spans="20:36">
      <c r="T163" s="53"/>
      <c r="U163" s="53"/>
      <c r="V163" s="53"/>
      <c r="W163" s="53"/>
      <c r="X163" s="53"/>
      <c r="Y163" s="53"/>
      <c r="Z163" s="53"/>
      <c r="AA163" s="53"/>
      <c r="AB163" s="53"/>
      <c r="AC163" s="53"/>
      <c r="AD163" s="53"/>
      <c r="AE163" s="53"/>
      <c r="AF163" s="53"/>
      <c r="AG163" s="53"/>
      <c r="AH163" s="53"/>
      <c r="AI163" s="53"/>
      <c r="AJ163" s="53"/>
    </row>
    <row r="164" spans="20:36">
      <c r="T164" s="53"/>
      <c r="U164" s="53"/>
      <c r="V164" s="53"/>
      <c r="W164" s="53"/>
      <c r="X164" s="53"/>
      <c r="Y164" s="53"/>
      <c r="Z164" s="53"/>
      <c r="AA164" s="53"/>
      <c r="AB164" s="53"/>
      <c r="AC164" s="53"/>
      <c r="AD164" s="53"/>
      <c r="AE164" s="53"/>
      <c r="AF164" s="53"/>
      <c r="AG164" s="53"/>
      <c r="AH164" s="53"/>
      <c r="AI164" s="53"/>
      <c r="AJ164" s="53"/>
    </row>
    <row r="165" spans="20:36">
      <c r="T165" s="53"/>
      <c r="U165" s="53"/>
      <c r="V165" s="53"/>
      <c r="W165" s="53"/>
      <c r="X165" s="53"/>
      <c r="Y165" s="53"/>
      <c r="Z165" s="53"/>
      <c r="AA165" s="53"/>
      <c r="AB165" s="53"/>
      <c r="AC165" s="53"/>
      <c r="AD165" s="53"/>
      <c r="AE165" s="53"/>
      <c r="AF165" s="53"/>
      <c r="AG165" s="53"/>
      <c r="AH165" s="53"/>
      <c r="AI165" s="53"/>
      <c r="AJ165" s="53"/>
    </row>
    <row r="166" spans="20:36">
      <c r="T166" s="53"/>
      <c r="U166" s="53"/>
      <c r="V166" s="53"/>
      <c r="W166" s="53"/>
      <c r="X166" s="53"/>
      <c r="Y166" s="53"/>
      <c r="Z166" s="53"/>
      <c r="AA166" s="53"/>
      <c r="AB166" s="53"/>
      <c r="AC166" s="53"/>
      <c r="AD166" s="53"/>
      <c r="AE166" s="53"/>
      <c r="AF166" s="53"/>
      <c r="AG166" s="53"/>
      <c r="AH166" s="53"/>
      <c r="AI166" s="53"/>
      <c r="AJ166" s="53"/>
    </row>
    <row r="167" spans="20:36">
      <c r="T167" s="53"/>
      <c r="U167" s="53"/>
      <c r="V167" s="53"/>
      <c r="W167" s="53"/>
      <c r="X167" s="53"/>
      <c r="Y167" s="53"/>
      <c r="Z167" s="53"/>
      <c r="AA167" s="53"/>
      <c r="AB167" s="53"/>
      <c r="AC167" s="53"/>
      <c r="AD167" s="53"/>
      <c r="AE167" s="53"/>
      <c r="AF167" s="53"/>
      <c r="AG167" s="53"/>
      <c r="AH167" s="53"/>
      <c r="AI167" s="53"/>
      <c r="AJ167" s="53"/>
    </row>
    <row r="168" spans="20:36">
      <c r="T168" s="53"/>
      <c r="U168" s="53"/>
      <c r="V168" s="53"/>
      <c r="W168" s="53"/>
      <c r="X168" s="53"/>
      <c r="Y168" s="53"/>
      <c r="Z168" s="53"/>
      <c r="AA168" s="53"/>
      <c r="AB168" s="53"/>
      <c r="AC168" s="53"/>
      <c r="AD168" s="53"/>
      <c r="AE168" s="53"/>
      <c r="AF168" s="53"/>
      <c r="AG168" s="53"/>
      <c r="AH168" s="53"/>
      <c r="AI168" s="53"/>
      <c r="AJ168" s="53"/>
    </row>
    <row r="169" spans="20:36">
      <c r="T169" s="53"/>
      <c r="U169" s="53"/>
      <c r="V169" s="53"/>
      <c r="W169" s="53"/>
      <c r="X169" s="53"/>
      <c r="Y169" s="53"/>
      <c r="Z169" s="53"/>
      <c r="AA169" s="53"/>
      <c r="AB169" s="53"/>
      <c r="AC169" s="53"/>
      <c r="AD169" s="53"/>
      <c r="AE169" s="53"/>
      <c r="AF169" s="53"/>
      <c r="AG169" s="53"/>
      <c r="AH169" s="53"/>
      <c r="AI169" s="53"/>
      <c r="AJ169" s="53"/>
    </row>
    <row r="170" spans="20:36">
      <c r="T170" s="53"/>
      <c r="U170" s="53"/>
      <c r="V170" s="53"/>
      <c r="W170" s="53"/>
      <c r="X170" s="53"/>
      <c r="Y170" s="53"/>
      <c r="Z170" s="53"/>
      <c r="AA170" s="53"/>
      <c r="AB170" s="53"/>
      <c r="AC170" s="53"/>
      <c r="AD170" s="53"/>
      <c r="AE170" s="53"/>
      <c r="AF170" s="53"/>
      <c r="AG170" s="53"/>
      <c r="AH170" s="53"/>
      <c r="AI170" s="53"/>
      <c r="AJ170" s="53"/>
    </row>
    <row r="171" spans="20:36">
      <c r="T171" s="53"/>
      <c r="U171" s="53"/>
      <c r="V171" s="53"/>
      <c r="W171" s="53"/>
      <c r="X171" s="53"/>
      <c r="Y171" s="53"/>
      <c r="Z171" s="53"/>
      <c r="AA171" s="53"/>
      <c r="AB171" s="53"/>
      <c r="AC171" s="53"/>
      <c r="AD171" s="53"/>
      <c r="AE171" s="53"/>
      <c r="AF171" s="53"/>
      <c r="AG171" s="53"/>
      <c r="AH171" s="53"/>
      <c r="AI171" s="53"/>
      <c r="AJ171" s="53"/>
    </row>
    <row r="172" spans="20:36">
      <c r="T172" s="53"/>
      <c r="U172" s="53"/>
      <c r="V172" s="53"/>
      <c r="W172" s="53"/>
      <c r="X172" s="53"/>
      <c r="Y172" s="53"/>
      <c r="Z172" s="53"/>
      <c r="AA172" s="53"/>
      <c r="AB172" s="53"/>
      <c r="AC172" s="53"/>
      <c r="AD172" s="53"/>
      <c r="AE172" s="53"/>
      <c r="AF172" s="53"/>
      <c r="AG172" s="53"/>
      <c r="AH172" s="53"/>
      <c r="AI172" s="53"/>
      <c r="AJ172" s="53"/>
    </row>
    <row r="173" spans="20:36">
      <c r="T173" s="53"/>
      <c r="U173" s="53"/>
      <c r="V173" s="53"/>
      <c r="W173" s="53"/>
      <c r="X173" s="53"/>
      <c r="Y173" s="53"/>
      <c r="Z173" s="53"/>
      <c r="AA173" s="53"/>
      <c r="AB173" s="53"/>
      <c r="AC173" s="53"/>
      <c r="AD173" s="53"/>
      <c r="AE173" s="53"/>
      <c r="AF173" s="53"/>
      <c r="AG173" s="53"/>
      <c r="AH173" s="53"/>
      <c r="AI173" s="53"/>
      <c r="AJ173" s="53"/>
    </row>
    <row r="174" spans="20:36">
      <c r="T174" s="53"/>
      <c r="U174" s="53"/>
      <c r="V174" s="53"/>
      <c r="W174" s="53"/>
      <c r="X174" s="53"/>
      <c r="Y174" s="53"/>
      <c r="Z174" s="53"/>
      <c r="AA174" s="53"/>
      <c r="AB174" s="53"/>
      <c r="AC174" s="53"/>
      <c r="AD174" s="53"/>
      <c r="AE174" s="53"/>
      <c r="AF174" s="53"/>
      <c r="AG174" s="53"/>
      <c r="AH174" s="53"/>
      <c r="AI174" s="53"/>
      <c r="AJ174" s="53"/>
    </row>
    <row r="175" spans="20:36">
      <c r="T175" s="53"/>
      <c r="U175" s="53"/>
      <c r="V175" s="53"/>
      <c r="W175" s="53"/>
      <c r="X175" s="53"/>
      <c r="Y175" s="53"/>
      <c r="Z175" s="53"/>
      <c r="AA175" s="53"/>
      <c r="AB175" s="53"/>
      <c r="AC175" s="53"/>
      <c r="AD175" s="53"/>
      <c r="AE175" s="53"/>
      <c r="AF175" s="53"/>
      <c r="AG175" s="53"/>
      <c r="AH175" s="53"/>
      <c r="AI175" s="53"/>
      <c r="AJ175" s="53"/>
    </row>
    <row r="176" spans="20:36">
      <c r="T176" s="53"/>
      <c r="U176" s="53"/>
      <c r="V176" s="53"/>
      <c r="W176" s="53"/>
      <c r="X176" s="53"/>
      <c r="Y176" s="53"/>
      <c r="Z176" s="53"/>
      <c r="AA176" s="53"/>
      <c r="AB176" s="53"/>
      <c r="AC176" s="53"/>
      <c r="AD176" s="53"/>
      <c r="AE176" s="53"/>
      <c r="AF176" s="53"/>
      <c r="AG176" s="53"/>
      <c r="AH176" s="53"/>
      <c r="AI176" s="53"/>
      <c r="AJ176" s="53"/>
    </row>
    <row r="177" spans="20:36">
      <c r="T177" s="53"/>
      <c r="U177" s="53"/>
      <c r="V177" s="53"/>
      <c r="W177" s="53"/>
      <c r="X177" s="53"/>
      <c r="Y177" s="53"/>
      <c r="Z177" s="53"/>
      <c r="AA177" s="53"/>
      <c r="AB177" s="53"/>
      <c r="AC177" s="53"/>
      <c r="AD177" s="53"/>
      <c r="AE177" s="53"/>
      <c r="AF177" s="53"/>
      <c r="AG177" s="53"/>
      <c r="AH177" s="53"/>
      <c r="AI177" s="53"/>
      <c r="AJ177" s="53"/>
    </row>
    <row r="178" spans="20:36">
      <c r="T178" s="53"/>
      <c r="U178" s="53"/>
      <c r="V178" s="53"/>
      <c r="W178" s="53"/>
      <c r="X178" s="53"/>
      <c r="Y178" s="53"/>
      <c r="Z178" s="53"/>
      <c r="AA178" s="53"/>
      <c r="AB178" s="53"/>
      <c r="AC178" s="53"/>
      <c r="AD178" s="53"/>
      <c r="AE178" s="53"/>
      <c r="AF178" s="53"/>
      <c r="AG178" s="53"/>
      <c r="AH178" s="53"/>
      <c r="AI178" s="53"/>
      <c r="AJ178" s="53"/>
    </row>
    <row r="179" spans="20:36">
      <c r="T179" s="53"/>
      <c r="U179" s="53"/>
      <c r="V179" s="53"/>
      <c r="W179" s="53"/>
      <c r="X179" s="53"/>
      <c r="Y179" s="53"/>
      <c r="Z179" s="53"/>
      <c r="AA179" s="53"/>
      <c r="AB179" s="53"/>
      <c r="AC179" s="53"/>
      <c r="AD179" s="53"/>
      <c r="AE179" s="53"/>
      <c r="AF179" s="53"/>
      <c r="AG179" s="53"/>
      <c r="AH179" s="53"/>
      <c r="AI179" s="53"/>
      <c r="AJ179" s="53"/>
    </row>
    <row r="180" spans="20:36">
      <c r="T180" s="53"/>
      <c r="U180" s="53"/>
      <c r="V180" s="53"/>
      <c r="W180" s="53"/>
      <c r="X180" s="53"/>
      <c r="Y180" s="53"/>
      <c r="Z180" s="53"/>
      <c r="AA180" s="53"/>
      <c r="AB180" s="53"/>
      <c r="AC180" s="53"/>
      <c r="AD180" s="53"/>
      <c r="AE180" s="53"/>
      <c r="AF180" s="53"/>
      <c r="AG180" s="53"/>
      <c r="AH180" s="53"/>
      <c r="AI180" s="53"/>
      <c r="AJ180" s="53"/>
    </row>
    <row r="181" spans="20:36">
      <c r="T181" s="53"/>
      <c r="U181" s="53"/>
      <c r="V181" s="53"/>
      <c r="W181" s="53"/>
      <c r="X181" s="53"/>
      <c r="Y181" s="53"/>
      <c r="Z181" s="53"/>
      <c r="AA181" s="53"/>
      <c r="AB181" s="53"/>
      <c r="AC181" s="53"/>
      <c r="AD181" s="53"/>
      <c r="AE181" s="53"/>
      <c r="AF181" s="53"/>
      <c r="AG181" s="53"/>
      <c r="AH181" s="53"/>
      <c r="AI181" s="53"/>
      <c r="AJ181" s="53"/>
    </row>
    <row r="182" spans="20:36">
      <c r="T182" s="53"/>
      <c r="U182" s="53"/>
      <c r="V182" s="53"/>
      <c r="W182" s="53"/>
      <c r="X182" s="53"/>
      <c r="Y182" s="53"/>
      <c r="Z182" s="53"/>
      <c r="AA182" s="53"/>
      <c r="AB182" s="53"/>
      <c r="AC182" s="53"/>
      <c r="AD182" s="53"/>
      <c r="AE182" s="53"/>
      <c r="AF182" s="53"/>
      <c r="AG182" s="53"/>
      <c r="AH182" s="53"/>
      <c r="AI182" s="53"/>
      <c r="AJ182" s="53"/>
    </row>
    <row r="183" spans="20:36">
      <c r="T183" s="53"/>
      <c r="U183" s="53"/>
      <c r="V183" s="53"/>
      <c r="W183" s="53"/>
      <c r="X183" s="53"/>
      <c r="Y183" s="53"/>
      <c r="Z183" s="53"/>
      <c r="AA183" s="53"/>
      <c r="AB183" s="53"/>
      <c r="AC183" s="53"/>
      <c r="AD183" s="53"/>
      <c r="AE183" s="53"/>
      <c r="AF183" s="53"/>
      <c r="AG183" s="53"/>
      <c r="AH183" s="53"/>
      <c r="AI183" s="53"/>
      <c r="AJ183" s="53"/>
    </row>
    <row r="184" spans="20:36">
      <c r="T184" s="53"/>
      <c r="U184" s="53"/>
      <c r="V184" s="53"/>
      <c r="W184" s="53"/>
      <c r="X184" s="53"/>
      <c r="Y184" s="53"/>
      <c r="Z184" s="53"/>
      <c r="AA184" s="53"/>
      <c r="AB184" s="53"/>
      <c r="AC184" s="53"/>
      <c r="AD184" s="53"/>
      <c r="AE184" s="53"/>
      <c r="AF184" s="53"/>
      <c r="AG184" s="53"/>
      <c r="AH184" s="53"/>
      <c r="AI184" s="53"/>
      <c r="AJ184" s="53"/>
    </row>
    <row r="185" spans="20:36">
      <c r="T185" s="53"/>
      <c r="U185" s="53"/>
      <c r="V185" s="53"/>
      <c r="W185" s="53"/>
      <c r="X185" s="53"/>
      <c r="Y185" s="53"/>
      <c r="Z185" s="53"/>
      <c r="AA185" s="53"/>
      <c r="AB185" s="53"/>
      <c r="AC185" s="53"/>
      <c r="AD185" s="53"/>
      <c r="AE185" s="53"/>
      <c r="AF185" s="53"/>
      <c r="AG185" s="53"/>
      <c r="AH185" s="53"/>
      <c r="AI185" s="53"/>
      <c r="AJ185" s="53"/>
    </row>
    <row r="186" spans="20:36">
      <c r="T186" s="53"/>
      <c r="U186" s="53"/>
      <c r="V186" s="53"/>
      <c r="W186" s="53"/>
      <c r="X186" s="53"/>
      <c r="Y186" s="53"/>
      <c r="Z186" s="53"/>
      <c r="AA186" s="53"/>
      <c r="AB186" s="53"/>
      <c r="AC186" s="53"/>
      <c r="AD186" s="53"/>
      <c r="AE186" s="53"/>
      <c r="AF186" s="53"/>
      <c r="AG186" s="53"/>
      <c r="AH186" s="53"/>
      <c r="AI186" s="53"/>
      <c r="AJ186" s="53"/>
    </row>
    <row r="187" spans="20:36">
      <c r="T187" s="53"/>
      <c r="U187" s="53"/>
      <c r="V187" s="53"/>
      <c r="W187" s="53"/>
      <c r="X187" s="53"/>
      <c r="Y187" s="53"/>
      <c r="Z187" s="53"/>
      <c r="AA187" s="53"/>
      <c r="AB187" s="53"/>
      <c r="AC187" s="53"/>
      <c r="AD187" s="53"/>
      <c r="AE187" s="53"/>
      <c r="AF187" s="53"/>
      <c r="AG187" s="53"/>
      <c r="AH187" s="53"/>
      <c r="AI187" s="53"/>
      <c r="AJ187" s="53"/>
    </row>
    <row r="188" spans="20:36">
      <c r="T188" s="53"/>
      <c r="U188" s="53"/>
      <c r="V188" s="53"/>
      <c r="W188" s="53"/>
      <c r="X188" s="53"/>
      <c r="Y188" s="53"/>
      <c r="Z188" s="53"/>
      <c r="AA188" s="53"/>
      <c r="AB188" s="53"/>
      <c r="AC188" s="53"/>
      <c r="AD188" s="53"/>
      <c r="AE188" s="53"/>
      <c r="AF188" s="53"/>
      <c r="AG188" s="53"/>
      <c r="AH188" s="53"/>
      <c r="AI188" s="53"/>
      <c r="AJ188" s="53"/>
    </row>
    <row r="189" spans="20:36">
      <c r="T189" s="53"/>
      <c r="U189" s="53"/>
      <c r="V189" s="53"/>
      <c r="W189" s="53"/>
      <c r="X189" s="53"/>
      <c r="Y189" s="53"/>
      <c r="Z189" s="53"/>
      <c r="AA189" s="53"/>
      <c r="AB189" s="53"/>
      <c r="AC189" s="53"/>
      <c r="AD189" s="53"/>
      <c r="AE189" s="53"/>
      <c r="AF189" s="53"/>
      <c r="AG189" s="53"/>
      <c r="AH189" s="53"/>
      <c r="AI189" s="53"/>
      <c r="AJ189" s="53"/>
    </row>
    <row r="190" spans="20:36">
      <c r="T190" s="53"/>
      <c r="U190" s="53"/>
      <c r="V190" s="53"/>
      <c r="W190" s="53"/>
      <c r="X190" s="53"/>
      <c r="Y190" s="53"/>
      <c r="Z190" s="53"/>
      <c r="AA190" s="53"/>
      <c r="AB190" s="53"/>
      <c r="AC190" s="53"/>
      <c r="AD190" s="53"/>
      <c r="AE190" s="53"/>
      <c r="AF190" s="53"/>
      <c r="AG190" s="53"/>
      <c r="AH190" s="53"/>
      <c r="AI190" s="53"/>
      <c r="AJ190" s="53"/>
    </row>
    <row r="191" spans="20:36">
      <c r="T191" s="53"/>
      <c r="U191" s="53"/>
      <c r="V191" s="53"/>
      <c r="W191" s="53"/>
      <c r="X191" s="53"/>
      <c r="Y191" s="53"/>
      <c r="Z191" s="53"/>
      <c r="AA191" s="53"/>
      <c r="AB191" s="53"/>
      <c r="AC191" s="53"/>
      <c r="AD191" s="53"/>
      <c r="AE191" s="53"/>
      <c r="AF191" s="53"/>
      <c r="AG191" s="53"/>
      <c r="AH191" s="53"/>
      <c r="AI191" s="53"/>
      <c r="AJ191" s="53"/>
    </row>
    <row r="192" spans="20:36">
      <c r="T192" s="53"/>
      <c r="U192" s="53"/>
      <c r="V192" s="53"/>
      <c r="W192" s="53"/>
      <c r="X192" s="53"/>
      <c r="Y192" s="53"/>
      <c r="Z192" s="53"/>
      <c r="AA192" s="53"/>
      <c r="AB192" s="53"/>
      <c r="AC192" s="53"/>
      <c r="AD192" s="53"/>
      <c r="AE192" s="53"/>
      <c r="AF192" s="53"/>
      <c r="AG192" s="53"/>
      <c r="AH192" s="53"/>
      <c r="AI192" s="53"/>
      <c r="AJ192" s="53"/>
    </row>
    <row r="193" spans="20:36">
      <c r="T193" s="53"/>
      <c r="U193" s="53"/>
      <c r="V193" s="53"/>
      <c r="W193" s="53"/>
      <c r="X193" s="53"/>
      <c r="Y193" s="53"/>
      <c r="Z193" s="53"/>
      <c r="AA193" s="53"/>
      <c r="AB193" s="53"/>
      <c r="AC193" s="53"/>
      <c r="AD193" s="53"/>
      <c r="AE193" s="53"/>
      <c r="AF193" s="53"/>
      <c r="AG193" s="53"/>
      <c r="AH193" s="53"/>
      <c r="AI193" s="53"/>
      <c r="AJ193" s="53"/>
    </row>
    <row r="194" spans="20:36">
      <c r="T194" s="53"/>
      <c r="U194" s="53"/>
      <c r="V194" s="53"/>
      <c r="W194" s="53"/>
      <c r="X194" s="53"/>
      <c r="Y194" s="53"/>
      <c r="Z194" s="53"/>
      <c r="AA194" s="53"/>
      <c r="AB194" s="53"/>
      <c r="AC194" s="53"/>
      <c r="AD194" s="53"/>
      <c r="AE194" s="53"/>
      <c r="AF194" s="53"/>
      <c r="AG194" s="53"/>
      <c r="AH194" s="53"/>
      <c r="AI194" s="53"/>
      <c r="AJ194" s="53"/>
    </row>
    <row r="195" spans="20:36">
      <c r="T195" s="53"/>
      <c r="U195" s="53"/>
      <c r="V195" s="53"/>
      <c r="W195" s="53"/>
      <c r="X195" s="53"/>
      <c r="Y195" s="53"/>
      <c r="Z195" s="53"/>
      <c r="AA195" s="53"/>
      <c r="AB195" s="53"/>
      <c r="AC195" s="53"/>
      <c r="AD195" s="53"/>
      <c r="AE195" s="53"/>
      <c r="AF195" s="53"/>
      <c r="AG195" s="53"/>
      <c r="AH195" s="53"/>
      <c r="AI195" s="53"/>
      <c r="AJ195" s="53"/>
    </row>
    <row r="196" spans="20:36">
      <c r="T196" s="53"/>
      <c r="U196" s="53"/>
      <c r="V196" s="53"/>
      <c r="W196" s="53"/>
      <c r="X196" s="53"/>
      <c r="Y196" s="53"/>
      <c r="Z196" s="53"/>
      <c r="AA196" s="53"/>
      <c r="AB196" s="53"/>
      <c r="AC196" s="53"/>
      <c r="AD196" s="53"/>
      <c r="AE196" s="53"/>
      <c r="AF196" s="53"/>
      <c r="AG196" s="53"/>
      <c r="AH196" s="53"/>
      <c r="AI196" s="53"/>
      <c r="AJ196" s="53"/>
    </row>
    <row r="197" spans="20:36">
      <c r="T197" s="53"/>
      <c r="U197" s="53"/>
      <c r="V197" s="53"/>
      <c r="W197" s="53"/>
      <c r="X197" s="53"/>
      <c r="Y197" s="53"/>
      <c r="Z197" s="53"/>
      <c r="AA197" s="53"/>
      <c r="AB197" s="53"/>
      <c r="AC197" s="53"/>
      <c r="AD197" s="53"/>
      <c r="AE197" s="53"/>
      <c r="AF197" s="53"/>
      <c r="AG197" s="53"/>
      <c r="AH197" s="53"/>
      <c r="AI197" s="53"/>
      <c r="AJ197" s="53"/>
    </row>
    <row r="198" spans="20:36">
      <c r="T198" s="53"/>
      <c r="U198" s="53"/>
      <c r="V198" s="53"/>
      <c r="W198" s="53"/>
      <c r="X198" s="53"/>
      <c r="Y198" s="53"/>
      <c r="Z198" s="53"/>
      <c r="AA198" s="53"/>
      <c r="AB198" s="53"/>
      <c r="AC198" s="53"/>
      <c r="AD198" s="53"/>
      <c r="AE198" s="53"/>
      <c r="AF198" s="53"/>
      <c r="AG198" s="53"/>
      <c r="AH198" s="53"/>
      <c r="AI198" s="53"/>
      <c r="AJ198" s="53"/>
    </row>
    <row r="199" spans="20:36">
      <c r="T199" s="53"/>
      <c r="U199" s="53"/>
      <c r="V199" s="53"/>
      <c r="W199" s="53"/>
      <c r="X199" s="53"/>
      <c r="Y199" s="53"/>
      <c r="Z199" s="53"/>
      <c r="AA199" s="53"/>
      <c r="AB199" s="53"/>
      <c r="AC199" s="53"/>
      <c r="AD199" s="53"/>
      <c r="AE199" s="53"/>
      <c r="AF199" s="53"/>
      <c r="AG199" s="53"/>
      <c r="AH199" s="53"/>
      <c r="AI199" s="53"/>
      <c r="AJ199" s="53"/>
    </row>
    <row r="200" spans="20:36">
      <c r="T200" s="53"/>
      <c r="U200" s="53"/>
      <c r="V200" s="53"/>
      <c r="W200" s="53"/>
      <c r="X200" s="53"/>
      <c r="Y200" s="53"/>
      <c r="Z200" s="53"/>
      <c r="AA200" s="53"/>
      <c r="AB200" s="53"/>
      <c r="AC200" s="53"/>
      <c r="AD200" s="53"/>
      <c r="AE200" s="53"/>
      <c r="AF200" s="53"/>
      <c r="AG200" s="53"/>
      <c r="AH200" s="53"/>
      <c r="AI200" s="53"/>
      <c r="AJ200" s="53"/>
    </row>
    <row r="201" spans="20:36">
      <c r="T201" s="53"/>
      <c r="U201" s="53"/>
      <c r="V201" s="53"/>
      <c r="W201" s="53"/>
      <c r="X201" s="53"/>
      <c r="Y201" s="53"/>
      <c r="Z201" s="53"/>
      <c r="AA201" s="53"/>
      <c r="AB201" s="53"/>
      <c r="AC201" s="53"/>
      <c r="AD201" s="53"/>
      <c r="AE201" s="53"/>
      <c r="AF201" s="53"/>
      <c r="AG201" s="53"/>
      <c r="AH201" s="53"/>
      <c r="AI201" s="53"/>
      <c r="AJ201" s="53"/>
    </row>
    <row r="202" spans="20:36">
      <c r="T202" s="53"/>
      <c r="U202" s="53"/>
      <c r="V202" s="53"/>
      <c r="W202" s="53"/>
      <c r="X202" s="53"/>
      <c r="Y202" s="53"/>
      <c r="Z202" s="53"/>
      <c r="AA202" s="53"/>
      <c r="AB202" s="53"/>
      <c r="AC202" s="53"/>
      <c r="AD202" s="53"/>
      <c r="AE202" s="53"/>
      <c r="AF202" s="53"/>
      <c r="AG202" s="53"/>
      <c r="AH202" s="53"/>
      <c r="AI202" s="53"/>
      <c r="AJ202" s="53"/>
    </row>
    <row r="203" spans="20:36">
      <c r="T203" s="53"/>
      <c r="U203" s="53"/>
      <c r="V203" s="53"/>
      <c r="W203" s="53"/>
      <c r="X203" s="53"/>
      <c r="Y203" s="53"/>
      <c r="Z203" s="53"/>
      <c r="AA203" s="53"/>
      <c r="AB203" s="53"/>
      <c r="AC203" s="53"/>
      <c r="AD203" s="53"/>
      <c r="AE203" s="53"/>
      <c r="AF203" s="53"/>
      <c r="AG203" s="53"/>
      <c r="AH203" s="53"/>
      <c r="AI203" s="53"/>
      <c r="AJ203" s="53"/>
    </row>
    <row r="204" spans="20:36">
      <c r="T204" s="53"/>
      <c r="U204" s="53"/>
      <c r="V204" s="53"/>
      <c r="W204" s="53"/>
      <c r="X204" s="53"/>
      <c r="Y204" s="53"/>
      <c r="Z204" s="53"/>
      <c r="AA204" s="53"/>
      <c r="AB204" s="53"/>
      <c r="AC204" s="53"/>
      <c r="AD204" s="53"/>
      <c r="AE204" s="53"/>
      <c r="AF204" s="53"/>
      <c r="AG204" s="53"/>
      <c r="AH204" s="53"/>
      <c r="AI204" s="53"/>
      <c r="AJ204" s="53"/>
    </row>
    <row r="205" spans="20:36">
      <c r="T205" s="53"/>
      <c r="U205" s="53"/>
      <c r="V205" s="53"/>
      <c r="W205" s="53"/>
      <c r="X205" s="53"/>
      <c r="Y205" s="53"/>
      <c r="Z205" s="53"/>
      <c r="AA205" s="53"/>
      <c r="AB205" s="53"/>
      <c r="AC205" s="53"/>
      <c r="AD205" s="53"/>
      <c r="AE205" s="53"/>
      <c r="AF205" s="53"/>
      <c r="AG205" s="53"/>
      <c r="AH205" s="53"/>
      <c r="AI205" s="53"/>
      <c r="AJ205" s="53"/>
    </row>
    <row r="206" spans="20:36">
      <c r="T206" s="53"/>
      <c r="U206" s="53"/>
      <c r="V206" s="53"/>
      <c r="W206" s="53"/>
      <c r="X206" s="53"/>
      <c r="Y206" s="53"/>
      <c r="Z206" s="53"/>
      <c r="AA206" s="53"/>
      <c r="AB206" s="53"/>
      <c r="AC206" s="53"/>
      <c r="AD206" s="53"/>
      <c r="AE206" s="53"/>
      <c r="AF206" s="53"/>
      <c r="AG206" s="53"/>
      <c r="AH206" s="53"/>
      <c r="AI206" s="53"/>
      <c r="AJ206" s="53"/>
    </row>
    <row r="207" spans="20:36">
      <c r="T207" s="53"/>
      <c r="U207" s="53"/>
      <c r="V207" s="53"/>
      <c r="W207" s="53"/>
      <c r="X207" s="53"/>
      <c r="Y207" s="53"/>
      <c r="Z207" s="53"/>
      <c r="AA207" s="53"/>
      <c r="AB207" s="53"/>
      <c r="AC207" s="53"/>
      <c r="AD207" s="53"/>
      <c r="AE207" s="53"/>
      <c r="AF207" s="53"/>
      <c r="AG207" s="53"/>
      <c r="AH207" s="53"/>
      <c r="AI207" s="53"/>
      <c r="AJ207" s="53"/>
    </row>
    <row r="208" spans="20:36">
      <c r="T208" s="53"/>
      <c r="U208" s="53"/>
      <c r="V208" s="53"/>
      <c r="W208" s="53"/>
      <c r="X208" s="53"/>
      <c r="Y208" s="53"/>
      <c r="Z208" s="53"/>
      <c r="AA208" s="53"/>
      <c r="AB208" s="53"/>
      <c r="AC208" s="53"/>
      <c r="AD208" s="53"/>
      <c r="AE208" s="53"/>
      <c r="AF208" s="53"/>
      <c r="AG208" s="53"/>
      <c r="AH208" s="53"/>
      <c r="AI208" s="53"/>
      <c r="AJ208" s="53"/>
    </row>
    <row r="209" spans="20:36">
      <c r="T209" s="53"/>
      <c r="U209" s="53"/>
      <c r="V209" s="53"/>
      <c r="W209" s="53"/>
      <c r="X209" s="53"/>
      <c r="Y209" s="53"/>
      <c r="Z209" s="53"/>
      <c r="AA209" s="53"/>
      <c r="AB209" s="53"/>
      <c r="AC209" s="53"/>
      <c r="AD209" s="53"/>
      <c r="AE209" s="53"/>
      <c r="AF209" s="53"/>
      <c r="AG209" s="53"/>
      <c r="AH209" s="53"/>
      <c r="AI209" s="53"/>
      <c r="AJ209" s="53"/>
    </row>
    <row r="210" spans="20:36">
      <c r="T210" s="53"/>
      <c r="U210" s="53"/>
      <c r="V210" s="53"/>
      <c r="W210" s="53"/>
      <c r="X210" s="53"/>
      <c r="Y210" s="53"/>
      <c r="Z210" s="53"/>
      <c r="AA210" s="53"/>
      <c r="AB210" s="53"/>
      <c r="AC210" s="53"/>
      <c r="AD210" s="53"/>
      <c r="AE210" s="53"/>
      <c r="AF210" s="53"/>
      <c r="AG210" s="53"/>
      <c r="AH210" s="53"/>
      <c r="AI210" s="53"/>
      <c r="AJ210" s="53"/>
    </row>
    <row r="211" spans="20:36">
      <c r="T211" s="53"/>
      <c r="U211" s="53"/>
      <c r="V211" s="53"/>
      <c r="W211" s="53"/>
      <c r="X211" s="53"/>
      <c r="Y211" s="53"/>
      <c r="Z211" s="53"/>
      <c r="AA211" s="53"/>
      <c r="AB211" s="53"/>
      <c r="AC211" s="53"/>
      <c r="AD211" s="53"/>
      <c r="AE211" s="53"/>
      <c r="AF211" s="53"/>
      <c r="AG211" s="53"/>
      <c r="AH211" s="53"/>
      <c r="AI211" s="53"/>
      <c r="AJ211" s="53"/>
    </row>
    <row r="212" spans="20:36">
      <c r="T212" s="53"/>
      <c r="U212" s="53"/>
      <c r="V212" s="53"/>
      <c r="W212" s="53"/>
      <c r="X212" s="53"/>
      <c r="Y212" s="53"/>
      <c r="Z212" s="53"/>
      <c r="AA212" s="53"/>
      <c r="AB212" s="53"/>
      <c r="AC212" s="53"/>
      <c r="AD212" s="53"/>
      <c r="AE212" s="53"/>
      <c r="AF212" s="53"/>
      <c r="AG212" s="53"/>
      <c r="AH212" s="53"/>
      <c r="AI212" s="53"/>
      <c r="AJ212" s="53"/>
    </row>
    <row r="213" spans="20:36">
      <c r="T213" s="53"/>
      <c r="U213" s="53"/>
      <c r="V213" s="53"/>
      <c r="W213" s="53"/>
      <c r="X213" s="53"/>
      <c r="Y213" s="53"/>
      <c r="Z213" s="53"/>
      <c r="AA213" s="53"/>
      <c r="AB213" s="53"/>
      <c r="AC213" s="53"/>
      <c r="AD213" s="53"/>
      <c r="AE213" s="53"/>
      <c r="AF213" s="53"/>
      <c r="AG213" s="53"/>
      <c r="AH213" s="53"/>
      <c r="AI213" s="53"/>
      <c r="AJ213" s="53"/>
    </row>
    <row r="214" spans="20:36">
      <c r="T214" s="53"/>
      <c r="U214" s="53"/>
      <c r="V214" s="53"/>
      <c r="W214" s="53"/>
      <c r="X214" s="53"/>
      <c r="Y214" s="53"/>
      <c r="Z214" s="53"/>
      <c r="AA214" s="53"/>
      <c r="AB214" s="53"/>
      <c r="AC214" s="53"/>
      <c r="AD214" s="53"/>
      <c r="AE214" s="53"/>
      <c r="AF214" s="53"/>
      <c r="AG214" s="53"/>
      <c r="AH214" s="53"/>
      <c r="AI214" s="53"/>
      <c r="AJ214" s="53"/>
    </row>
    <row r="215" spans="20:36">
      <c r="T215" s="53"/>
      <c r="U215" s="53"/>
      <c r="V215" s="53"/>
      <c r="W215" s="53"/>
      <c r="X215" s="53"/>
      <c r="Y215" s="53"/>
      <c r="Z215" s="53"/>
      <c r="AA215" s="53"/>
      <c r="AB215" s="53"/>
      <c r="AC215" s="53"/>
      <c r="AD215" s="53"/>
      <c r="AE215" s="53"/>
      <c r="AF215" s="53"/>
      <c r="AG215" s="53"/>
      <c r="AH215" s="53"/>
      <c r="AI215" s="53"/>
      <c r="AJ215" s="53"/>
    </row>
    <row r="216" spans="20:36">
      <c r="T216" s="53"/>
      <c r="U216" s="53"/>
      <c r="V216" s="53"/>
      <c r="W216" s="53"/>
      <c r="X216" s="53"/>
      <c r="Y216" s="53"/>
      <c r="Z216" s="53"/>
      <c r="AA216" s="53"/>
      <c r="AB216" s="53"/>
      <c r="AC216" s="53"/>
      <c r="AD216" s="53"/>
      <c r="AE216" s="53"/>
      <c r="AF216" s="53"/>
      <c r="AG216" s="53"/>
      <c r="AH216" s="53"/>
      <c r="AI216" s="53"/>
      <c r="AJ216" s="53"/>
    </row>
    <row r="217" spans="20:36">
      <c r="T217" s="53"/>
      <c r="U217" s="53"/>
      <c r="V217" s="53"/>
      <c r="W217" s="53"/>
      <c r="X217" s="53"/>
      <c r="Y217" s="53"/>
      <c r="Z217" s="53"/>
      <c r="AA217" s="53"/>
      <c r="AB217" s="53"/>
      <c r="AC217" s="53"/>
      <c r="AD217" s="53"/>
      <c r="AE217" s="53"/>
      <c r="AF217" s="53"/>
      <c r="AG217" s="53"/>
      <c r="AH217" s="53"/>
      <c r="AI217" s="53"/>
      <c r="AJ217" s="53"/>
    </row>
    <row r="218" spans="20:36">
      <c r="T218" s="53"/>
      <c r="U218" s="53"/>
      <c r="V218" s="53"/>
      <c r="W218" s="53"/>
      <c r="X218" s="53"/>
      <c r="Y218" s="53"/>
      <c r="Z218" s="53"/>
      <c r="AA218" s="53"/>
      <c r="AB218" s="53"/>
      <c r="AC218" s="53"/>
      <c r="AD218" s="53"/>
      <c r="AE218" s="53"/>
      <c r="AF218" s="53"/>
      <c r="AG218" s="53"/>
      <c r="AH218" s="53"/>
      <c r="AI218" s="53"/>
      <c r="AJ218" s="53"/>
    </row>
    <row r="219" spans="20:36">
      <c r="T219" s="53"/>
      <c r="U219" s="53"/>
      <c r="V219" s="53"/>
      <c r="W219" s="53"/>
      <c r="X219" s="53"/>
      <c r="Y219" s="53"/>
      <c r="Z219" s="53"/>
      <c r="AA219" s="53"/>
      <c r="AB219" s="53"/>
      <c r="AC219" s="53"/>
      <c r="AD219" s="53"/>
      <c r="AE219" s="53"/>
      <c r="AF219" s="53"/>
      <c r="AG219" s="53"/>
      <c r="AH219" s="53"/>
      <c r="AI219" s="53"/>
      <c r="AJ219" s="53"/>
    </row>
    <row r="220" spans="20:36">
      <c r="T220" s="53"/>
      <c r="U220" s="53"/>
      <c r="V220" s="53"/>
      <c r="W220" s="53"/>
      <c r="X220" s="53"/>
      <c r="Y220" s="53"/>
      <c r="Z220" s="53"/>
      <c r="AA220" s="53"/>
      <c r="AB220" s="53"/>
      <c r="AC220" s="53"/>
      <c r="AD220" s="53"/>
      <c r="AE220" s="53"/>
      <c r="AF220" s="53"/>
      <c r="AG220" s="53"/>
      <c r="AH220" s="53"/>
      <c r="AI220" s="53"/>
      <c r="AJ220" s="53"/>
    </row>
    <row r="221" spans="20:36">
      <c r="T221" s="53"/>
      <c r="U221" s="53"/>
      <c r="V221" s="53"/>
      <c r="W221" s="53"/>
      <c r="X221" s="53"/>
      <c r="Y221" s="53"/>
      <c r="Z221" s="53"/>
      <c r="AA221" s="53"/>
      <c r="AB221" s="53"/>
      <c r="AC221" s="53"/>
      <c r="AD221" s="53"/>
      <c r="AE221" s="53"/>
      <c r="AF221" s="53"/>
      <c r="AG221" s="53"/>
      <c r="AH221" s="53"/>
      <c r="AI221" s="53"/>
      <c r="AJ221" s="53"/>
    </row>
    <row r="222" spans="20:36">
      <c r="T222" s="53"/>
      <c r="U222" s="53"/>
      <c r="V222" s="53"/>
      <c r="W222" s="53"/>
      <c r="X222" s="53"/>
      <c r="Y222" s="53"/>
      <c r="Z222" s="53"/>
      <c r="AA222" s="53"/>
      <c r="AB222" s="53"/>
      <c r="AC222" s="53"/>
      <c r="AD222" s="53"/>
      <c r="AE222" s="53"/>
      <c r="AF222" s="53"/>
      <c r="AG222" s="53"/>
      <c r="AH222" s="53"/>
      <c r="AI222" s="53"/>
      <c r="AJ222" s="53"/>
    </row>
    <row r="223" spans="20:36">
      <c r="T223" s="53"/>
      <c r="U223" s="53"/>
      <c r="V223" s="53"/>
      <c r="W223" s="53"/>
      <c r="X223" s="53"/>
      <c r="Y223" s="53"/>
      <c r="Z223" s="53"/>
      <c r="AA223" s="53"/>
      <c r="AB223" s="53"/>
      <c r="AC223" s="53"/>
      <c r="AD223" s="53"/>
      <c r="AE223" s="53"/>
      <c r="AF223" s="53"/>
      <c r="AG223" s="53"/>
      <c r="AH223" s="53"/>
      <c r="AI223" s="53"/>
      <c r="AJ223" s="53"/>
    </row>
    <row r="224" spans="20:36">
      <c r="T224" s="53"/>
      <c r="U224" s="53"/>
      <c r="V224" s="53"/>
      <c r="W224" s="53"/>
      <c r="X224" s="53"/>
      <c r="Y224" s="53"/>
      <c r="Z224" s="53"/>
      <c r="AA224" s="53"/>
      <c r="AB224" s="53"/>
      <c r="AC224" s="53"/>
      <c r="AD224" s="53"/>
      <c r="AE224" s="53"/>
      <c r="AF224" s="53"/>
      <c r="AG224" s="53"/>
      <c r="AH224" s="53"/>
      <c r="AI224" s="53"/>
      <c r="AJ224" s="53"/>
    </row>
    <row r="225" spans="20:36">
      <c r="T225" s="53"/>
      <c r="U225" s="53"/>
      <c r="V225" s="53"/>
      <c r="W225" s="53"/>
      <c r="X225" s="53"/>
      <c r="Y225" s="53"/>
      <c r="Z225" s="53"/>
      <c r="AA225" s="53"/>
      <c r="AB225" s="53"/>
      <c r="AC225" s="53"/>
      <c r="AD225" s="53"/>
      <c r="AE225" s="53"/>
      <c r="AF225" s="53"/>
      <c r="AG225" s="53"/>
      <c r="AH225" s="53"/>
      <c r="AI225" s="53"/>
      <c r="AJ225" s="53"/>
    </row>
    <row r="226" spans="20:36">
      <c r="T226" s="53"/>
      <c r="U226" s="53"/>
      <c r="V226" s="53"/>
      <c r="W226" s="53"/>
      <c r="X226" s="53"/>
      <c r="Y226" s="53"/>
      <c r="Z226" s="53"/>
      <c r="AA226" s="53"/>
      <c r="AB226" s="53"/>
      <c r="AC226" s="53"/>
      <c r="AD226" s="53"/>
      <c r="AE226" s="53"/>
      <c r="AF226" s="53"/>
      <c r="AG226" s="53"/>
      <c r="AH226" s="53"/>
      <c r="AI226" s="53"/>
      <c r="AJ226" s="53"/>
    </row>
    <row r="227" spans="20:36">
      <c r="T227" s="53"/>
      <c r="U227" s="53"/>
      <c r="V227" s="53"/>
      <c r="W227" s="53"/>
      <c r="X227" s="53"/>
      <c r="Y227" s="53"/>
      <c r="Z227" s="53"/>
      <c r="AA227" s="53"/>
      <c r="AB227" s="53"/>
      <c r="AC227" s="53"/>
      <c r="AD227" s="53"/>
      <c r="AE227" s="53"/>
      <c r="AF227" s="53"/>
      <c r="AG227" s="53"/>
      <c r="AH227" s="53"/>
      <c r="AI227" s="53"/>
      <c r="AJ227" s="53"/>
    </row>
    <row r="228" spans="20:36">
      <c r="T228" s="53"/>
      <c r="U228" s="53"/>
      <c r="V228" s="53"/>
      <c r="W228" s="53"/>
      <c r="X228" s="53"/>
      <c r="Y228" s="53"/>
      <c r="Z228" s="53"/>
      <c r="AA228" s="53"/>
      <c r="AB228" s="53"/>
      <c r="AC228" s="53"/>
      <c r="AD228" s="53"/>
      <c r="AE228" s="53"/>
      <c r="AF228" s="53"/>
      <c r="AG228" s="53"/>
      <c r="AH228" s="53"/>
      <c r="AI228" s="53"/>
      <c r="AJ228" s="53"/>
    </row>
    <row r="229" spans="20:36">
      <c r="T229" s="53"/>
      <c r="U229" s="53"/>
      <c r="V229" s="53"/>
      <c r="W229" s="53"/>
      <c r="X229" s="53"/>
      <c r="Y229" s="53"/>
      <c r="Z229" s="53"/>
      <c r="AA229" s="53"/>
      <c r="AB229" s="53"/>
      <c r="AC229" s="53"/>
      <c r="AD229" s="53"/>
      <c r="AE229" s="53"/>
      <c r="AF229" s="53"/>
      <c r="AG229" s="53"/>
      <c r="AH229" s="53"/>
      <c r="AI229" s="53"/>
      <c r="AJ229" s="53"/>
    </row>
    <row r="230" spans="20:36">
      <c r="T230" s="53"/>
      <c r="U230" s="53"/>
      <c r="V230" s="53"/>
      <c r="W230" s="53"/>
      <c r="X230" s="53"/>
      <c r="Y230" s="53"/>
      <c r="Z230" s="53"/>
      <c r="AA230" s="53"/>
      <c r="AB230" s="53"/>
      <c r="AC230" s="53"/>
      <c r="AD230" s="53"/>
      <c r="AE230" s="53"/>
      <c r="AF230" s="53"/>
      <c r="AG230" s="53"/>
      <c r="AH230" s="53"/>
      <c r="AI230" s="53"/>
      <c r="AJ230" s="53"/>
    </row>
    <row r="231" spans="20:36">
      <c r="T231" s="53"/>
      <c r="U231" s="53"/>
      <c r="V231" s="53"/>
      <c r="W231" s="53"/>
      <c r="X231" s="53"/>
      <c r="Y231" s="53"/>
      <c r="Z231" s="53"/>
      <c r="AA231" s="53"/>
      <c r="AB231" s="53"/>
      <c r="AC231" s="53"/>
      <c r="AD231" s="53"/>
      <c r="AE231" s="53"/>
      <c r="AF231" s="53"/>
      <c r="AG231" s="53"/>
      <c r="AH231" s="53"/>
      <c r="AI231" s="53"/>
      <c r="AJ231" s="53"/>
    </row>
    <row r="232" spans="20:36">
      <c r="T232" s="53"/>
      <c r="U232" s="53"/>
      <c r="V232" s="53"/>
      <c r="W232" s="53"/>
      <c r="X232" s="53"/>
      <c r="Y232" s="53"/>
      <c r="Z232" s="53"/>
      <c r="AA232" s="53"/>
      <c r="AB232" s="53"/>
      <c r="AC232" s="53"/>
      <c r="AD232" s="53"/>
      <c r="AE232" s="53"/>
      <c r="AF232" s="53"/>
      <c r="AG232" s="53"/>
      <c r="AH232" s="53"/>
      <c r="AI232" s="53"/>
      <c r="AJ232" s="53"/>
    </row>
    <row r="233" spans="20:36">
      <c r="T233" s="53"/>
      <c r="U233" s="53"/>
      <c r="V233" s="53"/>
      <c r="W233" s="53"/>
      <c r="X233" s="53"/>
      <c r="Y233" s="53"/>
      <c r="Z233" s="53"/>
      <c r="AA233" s="53"/>
      <c r="AB233" s="53"/>
      <c r="AC233" s="53"/>
      <c r="AD233" s="53"/>
      <c r="AE233" s="53"/>
      <c r="AF233" s="53"/>
      <c r="AG233" s="53"/>
      <c r="AH233" s="53"/>
      <c r="AI233" s="53"/>
      <c r="AJ233" s="53"/>
    </row>
    <row r="234" spans="20:36">
      <c r="T234" s="53"/>
      <c r="U234" s="53"/>
      <c r="V234" s="53"/>
      <c r="W234" s="53"/>
      <c r="X234" s="53"/>
      <c r="Y234" s="53"/>
      <c r="Z234" s="53"/>
      <c r="AA234" s="53"/>
      <c r="AB234" s="53"/>
      <c r="AC234" s="53"/>
      <c r="AD234" s="53"/>
      <c r="AE234" s="53"/>
      <c r="AF234" s="53"/>
      <c r="AG234" s="53"/>
      <c r="AH234" s="53"/>
      <c r="AI234" s="53"/>
      <c r="AJ234" s="53"/>
    </row>
    <row r="235" spans="20:36">
      <c r="T235" s="53"/>
      <c r="U235" s="53"/>
      <c r="V235" s="53"/>
      <c r="W235" s="53"/>
      <c r="X235" s="53"/>
      <c r="Y235" s="53"/>
      <c r="Z235" s="53"/>
      <c r="AA235" s="53"/>
      <c r="AB235" s="53"/>
      <c r="AC235" s="53"/>
      <c r="AD235" s="53"/>
      <c r="AE235" s="53"/>
      <c r="AF235" s="53"/>
      <c r="AG235" s="53"/>
      <c r="AH235" s="53"/>
      <c r="AI235" s="53"/>
      <c r="AJ235" s="53"/>
    </row>
    <row r="236" spans="20:36">
      <c r="T236" s="53"/>
      <c r="U236" s="53"/>
      <c r="V236" s="53"/>
      <c r="W236" s="53"/>
      <c r="X236" s="53"/>
      <c r="Y236" s="53"/>
      <c r="Z236" s="53"/>
      <c r="AA236" s="53"/>
      <c r="AB236" s="53"/>
      <c r="AC236" s="53"/>
      <c r="AD236" s="53"/>
      <c r="AE236" s="53"/>
      <c r="AF236" s="53"/>
      <c r="AG236" s="53"/>
      <c r="AH236" s="53"/>
      <c r="AI236" s="53"/>
      <c r="AJ236" s="53"/>
    </row>
    <row r="237" spans="20:36">
      <c r="T237" s="53"/>
      <c r="U237" s="53"/>
      <c r="V237" s="53"/>
      <c r="W237" s="53"/>
      <c r="X237" s="53"/>
      <c r="Y237" s="53"/>
      <c r="Z237" s="53"/>
      <c r="AA237" s="53"/>
      <c r="AB237" s="53"/>
      <c r="AC237" s="53"/>
      <c r="AD237" s="53"/>
      <c r="AE237" s="53"/>
      <c r="AF237" s="53"/>
      <c r="AG237" s="53"/>
      <c r="AH237" s="53"/>
      <c r="AI237" s="53"/>
      <c r="AJ237" s="53"/>
    </row>
    <row r="238" spans="20:36">
      <c r="T238" s="53"/>
      <c r="U238" s="53"/>
      <c r="V238" s="53"/>
      <c r="W238" s="53"/>
      <c r="X238" s="53"/>
      <c r="Y238" s="53"/>
      <c r="Z238" s="53"/>
      <c r="AA238" s="53"/>
      <c r="AB238" s="53"/>
      <c r="AC238" s="53"/>
      <c r="AD238" s="53"/>
      <c r="AE238" s="53"/>
      <c r="AF238" s="53"/>
      <c r="AG238" s="53"/>
      <c r="AH238" s="53"/>
      <c r="AI238" s="53"/>
      <c r="AJ238" s="53"/>
    </row>
    <row r="239" spans="20:36">
      <c r="T239" s="53"/>
      <c r="U239" s="53"/>
      <c r="V239" s="53"/>
      <c r="W239" s="53"/>
      <c r="X239" s="53"/>
      <c r="Y239" s="53"/>
      <c r="Z239" s="53"/>
      <c r="AA239" s="53"/>
      <c r="AB239" s="53"/>
      <c r="AC239" s="53"/>
      <c r="AD239" s="53"/>
      <c r="AE239" s="53"/>
      <c r="AF239" s="53"/>
      <c r="AG239" s="53"/>
      <c r="AH239" s="53"/>
      <c r="AI239" s="53"/>
      <c r="AJ239" s="53"/>
    </row>
    <row r="240" spans="20:36">
      <c r="T240" s="53"/>
      <c r="U240" s="53"/>
      <c r="V240" s="53"/>
      <c r="W240" s="53"/>
      <c r="X240" s="53"/>
      <c r="Y240" s="53"/>
      <c r="Z240" s="53"/>
      <c r="AA240" s="53"/>
      <c r="AB240" s="53"/>
      <c r="AC240" s="53"/>
      <c r="AD240" s="53"/>
      <c r="AE240" s="53"/>
      <c r="AF240" s="53"/>
      <c r="AG240" s="53"/>
      <c r="AH240" s="53"/>
      <c r="AI240" s="53"/>
      <c r="AJ240" s="53"/>
    </row>
    <row r="241" spans="20:36">
      <c r="T241" s="53"/>
      <c r="U241" s="53"/>
      <c r="V241" s="53"/>
      <c r="W241" s="53"/>
      <c r="X241" s="53"/>
      <c r="Y241" s="53"/>
      <c r="Z241" s="53"/>
      <c r="AA241" s="53"/>
      <c r="AB241" s="53"/>
      <c r="AC241" s="53"/>
      <c r="AD241" s="53"/>
      <c r="AE241" s="53"/>
      <c r="AF241" s="53"/>
      <c r="AG241" s="53"/>
      <c r="AH241" s="53"/>
      <c r="AI241" s="53"/>
      <c r="AJ241" s="53"/>
    </row>
    <row r="242" spans="20:36">
      <c r="T242" s="53"/>
      <c r="U242" s="53"/>
      <c r="V242" s="53"/>
      <c r="W242" s="53"/>
      <c r="X242" s="53"/>
      <c r="Y242" s="53"/>
      <c r="Z242" s="53"/>
      <c r="AA242" s="53"/>
      <c r="AB242" s="53"/>
      <c r="AC242" s="53"/>
      <c r="AD242" s="53"/>
      <c r="AE242" s="53"/>
      <c r="AF242" s="53"/>
      <c r="AG242" s="53"/>
      <c r="AH242" s="53"/>
      <c r="AI242" s="53"/>
      <c r="AJ242" s="53"/>
    </row>
    <row r="243" spans="20:36">
      <c r="T243" s="53"/>
      <c r="U243" s="53"/>
      <c r="V243" s="53"/>
      <c r="W243" s="53"/>
      <c r="X243" s="53"/>
      <c r="Y243" s="53"/>
      <c r="Z243" s="53"/>
      <c r="AA243" s="53"/>
      <c r="AB243" s="53"/>
      <c r="AC243" s="53"/>
      <c r="AD243" s="53"/>
      <c r="AE243" s="53"/>
      <c r="AF243" s="53"/>
      <c r="AG243" s="53"/>
      <c r="AH243" s="53"/>
      <c r="AI243" s="53"/>
      <c r="AJ243" s="53"/>
    </row>
    <row r="244" spans="20:36">
      <c r="T244" s="53"/>
      <c r="U244" s="53"/>
      <c r="V244" s="53"/>
      <c r="W244" s="53"/>
      <c r="X244" s="53"/>
      <c r="Y244" s="53"/>
      <c r="Z244" s="53"/>
      <c r="AA244" s="53"/>
      <c r="AB244" s="53"/>
      <c r="AC244" s="53"/>
      <c r="AD244" s="53"/>
      <c r="AE244" s="53"/>
      <c r="AF244" s="53"/>
      <c r="AG244" s="53"/>
      <c r="AH244" s="53"/>
      <c r="AI244" s="53"/>
      <c r="AJ244" s="53"/>
    </row>
    <row r="245" spans="20:36">
      <c r="T245" s="53"/>
      <c r="U245" s="53"/>
      <c r="V245" s="53"/>
      <c r="W245" s="53"/>
      <c r="X245" s="53"/>
      <c r="Y245" s="53"/>
      <c r="Z245" s="53"/>
      <c r="AA245" s="53"/>
      <c r="AB245" s="53"/>
      <c r="AC245" s="53"/>
      <c r="AD245" s="53"/>
      <c r="AE245" s="53"/>
      <c r="AF245" s="53"/>
      <c r="AG245" s="53"/>
      <c r="AH245" s="53"/>
      <c r="AI245" s="53"/>
      <c r="AJ245" s="53"/>
    </row>
    <row r="246" spans="20:36">
      <c r="T246" s="53"/>
      <c r="U246" s="53"/>
      <c r="V246" s="53"/>
      <c r="W246" s="53"/>
      <c r="X246" s="53"/>
      <c r="Y246" s="53"/>
      <c r="Z246" s="53"/>
      <c r="AA246" s="53"/>
      <c r="AB246" s="53"/>
      <c r="AC246" s="53"/>
      <c r="AD246" s="53"/>
      <c r="AE246" s="53"/>
      <c r="AF246" s="53"/>
      <c r="AG246" s="53"/>
      <c r="AH246" s="53"/>
      <c r="AI246" s="53"/>
      <c r="AJ246" s="53"/>
    </row>
    <row r="247" spans="20:36">
      <c r="T247" s="53"/>
      <c r="U247" s="53"/>
      <c r="V247" s="53"/>
      <c r="W247" s="53"/>
      <c r="X247" s="53"/>
      <c r="Y247" s="53"/>
      <c r="Z247" s="53"/>
      <c r="AA247" s="53"/>
      <c r="AB247" s="53"/>
      <c r="AC247" s="53"/>
      <c r="AD247" s="53"/>
      <c r="AE247" s="53"/>
      <c r="AF247" s="53"/>
      <c r="AG247" s="53"/>
      <c r="AH247" s="53"/>
      <c r="AI247" s="53"/>
      <c r="AJ247" s="53"/>
    </row>
    <row r="248" spans="20:36">
      <c r="T248" s="53"/>
      <c r="U248" s="53"/>
      <c r="V248" s="53"/>
      <c r="W248" s="53"/>
      <c r="X248" s="53"/>
      <c r="Y248" s="53"/>
      <c r="Z248" s="53"/>
      <c r="AA248" s="53"/>
      <c r="AB248" s="53"/>
      <c r="AC248" s="53"/>
      <c r="AD248" s="53"/>
      <c r="AE248" s="53"/>
      <c r="AF248" s="53"/>
      <c r="AG248" s="53"/>
      <c r="AH248" s="53"/>
      <c r="AI248" s="53"/>
      <c r="AJ248" s="53"/>
    </row>
    <row r="249" spans="20:36">
      <c r="T249" s="53"/>
      <c r="U249" s="53"/>
      <c r="V249" s="53"/>
      <c r="W249" s="53"/>
      <c r="X249" s="53"/>
      <c r="Y249" s="53"/>
      <c r="Z249" s="53"/>
      <c r="AA249" s="53"/>
      <c r="AB249" s="53"/>
      <c r="AC249" s="53"/>
      <c r="AD249" s="53"/>
      <c r="AE249" s="53"/>
      <c r="AF249" s="53"/>
      <c r="AG249" s="53"/>
      <c r="AH249" s="53"/>
      <c r="AI249" s="53"/>
      <c r="AJ249" s="53"/>
    </row>
    <row r="250" spans="20:36">
      <c r="T250" s="53"/>
      <c r="U250" s="53"/>
      <c r="V250" s="53"/>
      <c r="W250" s="53"/>
      <c r="X250" s="53"/>
      <c r="Y250" s="53"/>
      <c r="Z250" s="53"/>
      <c r="AA250" s="53"/>
      <c r="AB250" s="53"/>
      <c r="AC250" s="53"/>
      <c r="AD250" s="53"/>
      <c r="AE250" s="53"/>
      <c r="AF250" s="53"/>
      <c r="AG250" s="53"/>
      <c r="AH250" s="53"/>
      <c r="AI250" s="53"/>
      <c r="AJ250" s="53"/>
    </row>
    <row r="251" spans="20:36">
      <c r="T251" s="53"/>
      <c r="U251" s="53"/>
      <c r="V251" s="53"/>
      <c r="W251" s="53"/>
      <c r="X251" s="53"/>
      <c r="Y251" s="53"/>
      <c r="Z251" s="53"/>
      <c r="AA251" s="53"/>
      <c r="AB251" s="53"/>
      <c r="AC251" s="53"/>
      <c r="AD251" s="53"/>
      <c r="AE251" s="53"/>
      <c r="AF251" s="53"/>
      <c r="AG251" s="53"/>
      <c r="AH251" s="53"/>
      <c r="AI251" s="53"/>
      <c r="AJ251" s="53"/>
    </row>
    <row r="252" spans="20:36">
      <c r="T252" s="53"/>
      <c r="U252" s="53"/>
      <c r="V252" s="53"/>
      <c r="W252" s="53"/>
      <c r="X252" s="53"/>
      <c r="Y252" s="53"/>
      <c r="Z252" s="53"/>
      <c r="AA252" s="53"/>
      <c r="AB252" s="53"/>
      <c r="AC252" s="53"/>
      <c r="AD252" s="53"/>
      <c r="AE252" s="53"/>
      <c r="AF252" s="53"/>
      <c r="AG252" s="53"/>
      <c r="AH252" s="53"/>
      <c r="AI252" s="53"/>
      <c r="AJ252" s="53"/>
    </row>
    <row r="253" spans="20:36">
      <c r="T253" s="53"/>
      <c r="U253" s="53"/>
      <c r="V253" s="53"/>
      <c r="W253" s="53"/>
      <c r="X253" s="53"/>
      <c r="Y253" s="53"/>
      <c r="Z253" s="53"/>
      <c r="AA253" s="53"/>
      <c r="AB253" s="53"/>
      <c r="AC253" s="53"/>
      <c r="AD253" s="53"/>
      <c r="AE253" s="53"/>
      <c r="AF253" s="53"/>
      <c r="AG253" s="53"/>
      <c r="AH253" s="53"/>
      <c r="AI253" s="53"/>
      <c r="AJ253" s="53"/>
    </row>
    <row r="254" spans="20:36">
      <c r="T254" s="53"/>
      <c r="U254" s="53"/>
      <c r="V254" s="53"/>
      <c r="W254" s="53"/>
      <c r="X254" s="53"/>
      <c r="Y254" s="53"/>
      <c r="Z254" s="53"/>
      <c r="AA254" s="53"/>
      <c r="AB254" s="53"/>
      <c r="AC254" s="53"/>
      <c r="AD254" s="53"/>
      <c r="AE254" s="53"/>
      <c r="AF254" s="53"/>
      <c r="AG254" s="53"/>
      <c r="AH254" s="53"/>
      <c r="AI254" s="53"/>
      <c r="AJ254" s="53"/>
    </row>
    <row r="255" spans="20:36">
      <c r="T255" s="53"/>
      <c r="U255" s="53"/>
      <c r="V255" s="53"/>
      <c r="W255" s="53"/>
      <c r="X255" s="53"/>
      <c r="Y255" s="53"/>
      <c r="Z255" s="53"/>
      <c r="AA255" s="53"/>
      <c r="AB255" s="53"/>
      <c r="AC255" s="53"/>
      <c r="AD255" s="53"/>
      <c r="AE255" s="53"/>
      <c r="AF255" s="53"/>
      <c r="AG255" s="53"/>
      <c r="AH255" s="53"/>
      <c r="AI255" s="53"/>
      <c r="AJ255" s="53"/>
    </row>
    <row r="256" spans="20:36">
      <c r="T256" s="53"/>
      <c r="U256" s="53"/>
      <c r="V256" s="53"/>
      <c r="W256" s="53"/>
      <c r="X256" s="53"/>
      <c r="Y256" s="53"/>
      <c r="Z256" s="53"/>
      <c r="AA256" s="53"/>
      <c r="AB256" s="53"/>
      <c r="AC256" s="53"/>
      <c r="AD256" s="53"/>
      <c r="AE256" s="53"/>
      <c r="AF256" s="53"/>
      <c r="AG256" s="53"/>
      <c r="AH256" s="53"/>
      <c r="AI256" s="53"/>
      <c r="AJ256" s="53"/>
    </row>
    <row r="257" spans="20:36">
      <c r="T257" s="53"/>
      <c r="U257" s="53"/>
      <c r="V257" s="53"/>
      <c r="W257" s="53"/>
      <c r="X257" s="53"/>
      <c r="Y257" s="53"/>
      <c r="Z257" s="53"/>
      <c r="AA257" s="53"/>
      <c r="AB257" s="53"/>
      <c r="AC257" s="53"/>
      <c r="AD257" s="53"/>
      <c r="AE257" s="53"/>
      <c r="AF257" s="53"/>
      <c r="AG257" s="53"/>
      <c r="AH257" s="53"/>
      <c r="AI257" s="53"/>
      <c r="AJ257" s="53"/>
    </row>
    <row r="258" spans="20:36">
      <c r="T258" s="53"/>
      <c r="U258" s="53"/>
      <c r="V258" s="53"/>
      <c r="W258" s="53"/>
      <c r="X258" s="53"/>
      <c r="Y258" s="53"/>
      <c r="Z258" s="53"/>
      <c r="AA258" s="53"/>
      <c r="AB258" s="53"/>
      <c r="AC258" s="53"/>
      <c r="AD258" s="53"/>
      <c r="AE258" s="53"/>
      <c r="AF258" s="53"/>
      <c r="AG258" s="53"/>
      <c r="AH258" s="53"/>
      <c r="AI258" s="53"/>
      <c r="AJ258" s="53"/>
    </row>
    <row r="259" spans="20:36">
      <c r="T259" s="53"/>
      <c r="U259" s="53"/>
      <c r="V259" s="53"/>
      <c r="W259" s="53"/>
      <c r="X259" s="53"/>
      <c r="Y259" s="53"/>
      <c r="Z259" s="53"/>
      <c r="AA259" s="53"/>
      <c r="AB259" s="53"/>
      <c r="AC259" s="53"/>
      <c r="AD259" s="53"/>
      <c r="AE259" s="53"/>
      <c r="AF259" s="53"/>
      <c r="AG259" s="53"/>
      <c r="AH259" s="53"/>
      <c r="AI259" s="53"/>
      <c r="AJ259" s="53"/>
    </row>
    <row r="260" spans="20:36">
      <c r="T260" s="53"/>
      <c r="U260" s="53"/>
      <c r="V260" s="53"/>
      <c r="W260" s="53"/>
      <c r="X260" s="53"/>
      <c r="Y260" s="53"/>
      <c r="Z260" s="53"/>
      <c r="AA260" s="53"/>
      <c r="AB260" s="53"/>
      <c r="AC260" s="53"/>
      <c r="AD260" s="53"/>
      <c r="AE260" s="53"/>
      <c r="AF260" s="53"/>
      <c r="AG260" s="53"/>
      <c r="AH260" s="53"/>
      <c r="AI260" s="53"/>
      <c r="AJ260" s="53"/>
    </row>
    <row r="261" spans="20:36">
      <c r="T261" s="53"/>
      <c r="U261" s="53"/>
      <c r="V261" s="53"/>
      <c r="W261" s="53"/>
      <c r="X261" s="53"/>
      <c r="Y261" s="53"/>
      <c r="Z261" s="53"/>
      <c r="AA261" s="53"/>
      <c r="AB261" s="53"/>
      <c r="AC261" s="53"/>
      <c r="AD261" s="53"/>
      <c r="AE261" s="53"/>
      <c r="AF261" s="53"/>
      <c r="AG261" s="53"/>
      <c r="AH261" s="53"/>
      <c r="AI261" s="53"/>
      <c r="AJ261" s="53"/>
    </row>
    <row r="262" spans="20:36">
      <c r="T262" s="53"/>
      <c r="U262" s="53"/>
      <c r="V262" s="53"/>
      <c r="W262" s="53"/>
      <c r="X262" s="53"/>
      <c r="Y262" s="53"/>
      <c r="Z262" s="53"/>
      <c r="AA262" s="53"/>
      <c r="AB262" s="53"/>
      <c r="AC262" s="53"/>
      <c r="AD262" s="53"/>
      <c r="AE262" s="53"/>
      <c r="AF262" s="53"/>
      <c r="AG262" s="53"/>
      <c r="AH262" s="53"/>
      <c r="AI262" s="53"/>
      <c r="AJ262" s="53"/>
    </row>
    <row r="263" spans="20:36">
      <c r="T263" s="53"/>
      <c r="U263" s="53"/>
      <c r="V263" s="53"/>
      <c r="W263" s="53"/>
      <c r="X263" s="53"/>
      <c r="Y263" s="53"/>
      <c r="Z263" s="53"/>
      <c r="AA263" s="53"/>
      <c r="AB263" s="53"/>
      <c r="AC263" s="53"/>
      <c r="AD263" s="53"/>
      <c r="AE263" s="53"/>
      <c r="AF263" s="53"/>
      <c r="AG263" s="53"/>
      <c r="AH263" s="53"/>
      <c r="AI263" s="53"/>
      <c r="AJ263" s="53"/>
    </row>
    <row r="264" spans="20:36">
      <c r="T264" s="53"/>
      <c r="U264" s="53"/>
      <c r="V264" s="53"/>
      <c r="W264" s="53"/>
      <c r="X264" s="53"/>
      <c r="Y264" s="53"/>
      <c r="Z264" s="53"/>
      <c r="AA264" s="53"/>
      <c r="AB264" s="53"/>
      <c r="AC264" s="53"/>
      <c r="AD264" s="53"/>
      <c r="AE264" s="53"/>
      <c r="AF264" s="53"/>
      <c r="AG264" s="53"/>
      <c r="AH264" s="53"/>
      <c r="AI264" s="53"/>
      <c r="AJ264" s="53"/>
    </row>
    <row r="265" spans="20:36">
      <c r="T265" s="53"/>
      <c r="U265" s="53"/>
      <c r="V265" s="53"/>
      <c r="W265" s="53"/>
      <c r="X265" s="53"/>
      <c r="Y265" s="53"/>
      <c r="Z265" s="53"/>
      <c r="AA265" s="53"/>
      <c r="AB265" s="53"/>
      <c r="AC265" s="53"/>
      <c r="AD265" s="53"/>
      <c r="AE265" s="53"/>
      <c r="AF265" s="53"/>
      <c r="AG265" s="53"/>
      <c r="AH265" s="53"/>
      <c r="AI265" s="53"/>
      <c r="AJ265" s="53"/>
    </row>
    <row r="266" spans="20:36">
      <c r="T266" s="53"/>
      <c r="U266" s="53"/>
      <c r="V266" s="53"/>
      <c r="W266" s="53"/>
      <c r="X266" s="53"/>
      <c r="Y266" s="53"/>
      <c r="Z266" s="53"/>
      <c r="AA266" s="53"/>
      <c r="AB266" s="53"/>
      <c r="AC266" s="53"/>
      <c r="AD266" s="53"/>
      <c r="AE266" s="53"/>
      <c r="AF266" s="53"/>
      <c r="AG266" s="53"/>
      <c r="AH266" s="53"/>
      <c r="AI266" s="53"/>
      <c r="AJ266" s="53"/>
    </row>
    <row r="267" spans="20:36">
      <c r="T267" s="53"/>
      <c r="U267" s="53"/>
      <c r="V267" s="53"/>
      <c r="W267" s="53"/>
      <c r="X267" s="53"/>
      <c r="Y267" s="53"/>
      <c r="Z267" s="53"/>
      <c r="AA267" s="53"/>
      <c r="AB267" s="53"/>
      <c r="AC267" s="53"/>
      <c r="AD267" s="53"/>
      <c r="AE267" s="53"/>
      <c r="AF267" s="53"/>
      <c r="AG267" s="53"/>
      <c r="AH267" s="53"/>
      <c r="AI267" s="53"/>
      <c r="AJ267" s="53"/>
    </row>
    <row r="268" spans="20:36">
      <c r="T268" s="53"/>
      <c r="U268" s="53"/>
      <c r="V268" s="53"/>
      <c r="W268" s="53"/>
      <c r="X268" s="53"/>
      <c r="Y268" s="53"/>
      <c r="Z268" s="53"/>
      <c r="AA268" s="53"/>
      <c r="AB268" s="53"/>
      <c r="AC268" s="53"/>
      <c r="AD268" s="53"/>
      <c r="AE268" s="53"/>
      <c r="AF268" s="53"/>
      <c r="AG268" s="53"/>
      <c r="AH268" s="53"/>
      <c r="AI268" s="53"/>
      <c r="AJ268" s="53"/>
    </row>
    <row r="269" spans="20:36">
      <c r="T269" s="53"/>
      <c r="U269" s="53"/>
      <c r="V269" s="53"/>
      <c r="W269" s="53"/>
      <c r="X269" s="53"/>
      <c r="Y269" s="53"/>
      <c r="Z269" s="53"/>
      <c r="AA269" s="53"/>
      <c r="AB269" s="53"/>
      <c r="AC269" s="53"/>
      <c r="AD269" s="53"/>
      <c r="AE269" s="53"/>
      <c r="AF269" s="53"/>
      <c r="AG269" s="53"/>
      <c r="AH269" s="53"/>
      <c r="AI269" s="53"/>
      <c r="AJ269" s="53"/>
    </row>
    <row r="270" spans="20:36">
      <c r="T270" s="53"/>
      <c r="U270" s="53"/>
      <c r="V270" s="53"/>
      <c r="W270" s="53"/>
      <c r="X270" s="53"/>
      <c r="Y270" s="53"/>
      <c r="Z270" s="53"/>
      <c r="AA270" s="53"/>
      <c r="AB270" s="53"/>
      <c r="AC270" s="53"/>
      <c r="AD270" s="53"/>
      <c r="AE270" s="53"/>
      <c r="AF270" s="53"/>
      <c r="AG270" s="53"/>
      <c r="AH270" s="53"/>
      <c r="AI270" s="53"/>
      <c r="AJ270" s="53"/>
    </row>
    <row r="271" spans="20:36">
      <c r="T271" s="53"/>
      <c r="U271" s="53"/>
      <c r="V271" s="53"/>
      <c r="W271" s="53"/>
      <c r="X271" s="53"/>
      <c r="Y271" s="53"/>
      <c r="Z271" s="53"/>
      <c r="AA271" s="53"/>
      <c r="AB271" s="53"/>
      <c r="AC271" s="53"/>
      <c r="AD271" s="53"/>
      <c r="AE271" s="53"/>
      <c r="AF271" s="53"/>
      <c r="AG271" s="53"/>
      <c r="AH271" s="53"/>
      <c r="AI271" s="53"/>
      <c r="AJ271" s="53"/>
    </row>
    <row r="272" spans="20:36">
      <c r="T272" s="53"/>
      <c r="U272" s="53"/>
      <c r="V272" s="53"/>
      <c r="W272" s="53"/>
      <c r="X272" s="53"/>
      <c r="Y272" s="53"/>
      <c r="Z272" s="53"/>
      <c r="AA272" s="53"/>
      <c r="AB272" s="53"/>
      <c r="AC272" s="53"/>
      <c r="AD272" s="53"/>
      <c r="AE272" s="53"/>
      <c r="AF272" s="53"/>
      <c r="AG272" s="53"/>
      <c r="AH272" s="53"/>
      <c r="AI272" s="53"/>
      <c r="AJ272" s="53"/>
    </row>
    <row r="273" spans="20:36">
      <c r="T273" s="53"/>
      <c r="U273" s="53"/>
      <c r="V273" s="53"/>
      <c r="W273" s="53"/>
      <c r="X273" s="53"/>
      <c r="Y273" s="53"/>
      <c r="Z273" s="53"/>
      <c r="AA273" s="53"/>
      <c r="AB273" s="53"/>
      <c r="AC273" s="53"/>
      <c r="AD273" s="53"/>
      <c r="AE273" s="53"/>
      <c r="AF273" s="53"/>
      <c r="AG273" s="53"/>
      <c r="AH273" s="53"/>
      <c r="AI273" s="53"/>
      <c r="AJ273" s="53"/>
    </row>
    <row r="274" spans="20:36">
      <c r="T274" s="53"/>
      <c r="U274" s="53"/>
      <c r="V274" s="53"/>
      <c r="W274" s="53"/>
      <c r="X274" s="53"/>
      <c r="Y274" s="53"/>
      <c r="Z274" s="53"/>
      <c r="AA274" s="53"/>
      <c r="AB274" s="53"/>
      <c r="AC274" s="53"/>
      <c r="AD274" s="53"/>
      <c r="AE274" s="53"/>
      <c r="AF274" s="53"/>
      <c r="AG274" s="53"/>
      <c r="AH274" s="53"/>
      <c r="AI274" s="53"/>
      <c r="AJ274" s="53"/>
    </row>
    <row r="275" spans="20:36">
      <c r="T275" s="53"/>
      <c r="U275" s="53"/>
      <c r="V275" s="53"/>
      <c r="W275" s="53"/>
      <c r="X275" s="53"/>
      <c r="Y275" s="53"/>
      <c r="Z275" s="53"/>
      <c r="AA275" s="53"/>
      <c r="AB275" s="53"/>
      <c r="AC275" s="53"/>
      <c r="AD275" s="53"/>
      <c r="AE275" s="53"/>
      <c r="AF275" s="53"/>
      <c r="AG275" s="53"/>
      <c r="AH275" s="53"/>
      <c r="AI275" s="53"/>
      <c r="AJ275" s="53"/>
    </row>
    <row r="276" spans="20:36">
      <c r="T276" s="53"/>
      <c r="U276" s="53"/>
      <c r="V276" s="53"/>
      <c r="W276" s="53"/>
      <c r="X276" s="53"/>
      <c r="Y276" s="53"/>
      <c r="Z276" s="53"/>
      <c r="AA276" s="53"/>
      <c r="AB276" s="53"/>
      <c r="AC276" s="53"/>
      <c r="AD276" s="53"/>
      <c r="AE276" s="53"/>
      <c r="AF276" s="53"/>
      <c r="AG276" s="53"/>
      <c r="AH276" s="53"/>
      <c r="AI276" s="53"/>
      <c r="AJ276" s="53"/>
    </row>
    <row r="277" spans="20:36">
      <c r="T277" s="53"/>
      <c r="U277" s="53"/>
      <c r="V277" s="53"/>
      <c r="W277" s="53"/>
      <c r="X277" s="53"/>
      <c r="Y277" s="53"/>
      <c r="Z277" s="53"/>
      <c r="AA277" s="53"/>
      <c r="AB277" s="53"/>
      <c r="AC277" s="53"/>
      <c r="AD277" s="53"/>
      <c r="AE277" s="53"/>
      <c r="AF277" s="53"/>
      <c r="AG277" s="53"/>
      <c r="AH277" s="53"/>
      <c r="AI277" s="53"/>
      <c r="AJ277" s="53"/>
    </row>
    <row r="278" spans="20:36">
      <c r="T278" s="53"/>
      <c r="U278" s="53"/>
      <c r="V278" s="53"/>
      <c r="W278" s="53"/>
      <c r="X278" s="53"/>
      <c r="Y278" s="53"/>
      <c r="Z278" s="53"/>
      <c r="AA278" s="53"/>
      <c r="AB278" s="53"/>
      <c r="AC278" s="53"/>
      <c r="AD278" s="53"/>
      <c r="AE278" s="53"/>
      <c r="AF278" s="53"/>
      <c r="AG278" s="53"/>
      <c r="AH278" s="53"/>
      <c r="AI278" s="53"/>
      <c r="AJ278" s="53"/>
    </row>
    <row r="279" spans="20:36">
      <c r="T279" s="53"/>
      <c r="U279" s="53"/>
      <c r="V279" s="53"/>
      <c r="W279" s="53"/>
      <c r="X279" s="53"/>
      <c r="Y279" s="53"/>
      <c r="Z279" s="53"/>
      <c r="AA279" s="53"/>
      <c r="AB279" s="53"/>
      <c r="AC279" s="53"/>
      <c r="AD279" s="53"/>
      <c r="AE279" s="53"/>
      <c r="AF279" s="53"/>
      <c r="AG279" s="53"/>
      <c r="AH279" s="53"/>
      <c r="AI279" s="53"/>
      <c r="AJ279" s="53"/>
    </row>
    <row r="280" spans="20:36">
      <c r="T280" s="53"/>
      <c r="U280" s="53"/>
      <c r="V280" s="53"/>
      <c r="W280" s="53"/>
      <c r="X280" s="53"/>
      <c r="Y280" s="53"/>
      <c r="Z280" s="53"/>
      <c r="AA280" s="53"/>
      <c r="AB280" s="53"/>
      <c r="AC280" s="53"/>
      <c r="AD280" s="53"/>
      <c r="AE280" s="53"/>
      <c r="AF280" s="53"/>
      <c r="AG280" s="53"/>
      <c r="AH280" s="53"/>
      <c r="AI280" s="53"/>
      <c r="AJ280" s="53"/>
    </row>
    <row r="281" spans="20:36">
      <c r="T281" s="53"/>
      <c r="U281" s="53"/>
      <c r="V281" s="53"/>
      <c r="W281" s="53"/>
      <c r="X281" s="53"/>
      <c r="Y281" s="53"/>
      <c r="Z281" s="53"/>
      <c r="AA281" s="53"/>
      <c r="AB281" s="53"/>
      <c r="AC281" s="53"/>
      <c r="AD281" s="53"/>
      <c r="AE281" s="53"/>
      <c r="AF281" s="53"/>
      <c r="AG281" s="53"/>
      <c r="AH281" s="53"/>
      <c r="AI281" s="53"/>
      <c r="AJ281" s="53"/>
    </row>
    <row r="282" spans="20:36">
      <c r="T282" s="53"/>
      <c r="U282" s="53"/>
      <c r="V282" s="53"/>
      <c r="W282" s="53"/>
      <c r="X282" s="53"/>
      <c r="Y282" s="53"/>
      <c r="Z282" s="53"/>
      <c r="AA282" s="53"/>
      <c r="AB282" s="53"/>
      <c r="AC282" s="53"/>
      <c r="AD282" s="53"/>
      <c r="AE282" s="53"/>
      <c r="AF282" s="53"/>
      <c r="AG282" s="53"/>
      <c r="AH282" s="53"/>
      <c r="AI282" s="53"/>
      <c r="AJ282" s="53"/>
    </row>
    <row r="283" spans="20:36">
      <c r="T283" s="53"/>
      <c r="U283" s="53"/>
      <c r="V283" s="53"/>
      <c r="W283" s="53"/>
      <c r="X283" s="53"/>
      <c r="Y283" s="53"/>
      <c r="Z283" s="53"/>
      <c r="AA283" s="53"/>
      <c r="AB283" s="53"/>
      <c r="AC283" s="53"/>
      <c r="AD283" s="53"/>
      <c r="AE283" s="53"/>
      <c r="AF283" s="53"/>
      <c r="AG283" s="53"/>
      <c r="AH283" s="53"/>
      <c r="AI283" s="53"/>
      <c r="AJ283" s="53"/>
    </row>
    <row r="284" spans="20:36">
      <c r="T284" s="53"/>
      <c r="U284" s="53"/>
      <c r="V284" s="53"/>
      <c r="W284" s="53"/>
      <c r="X284" s="53"/>
      <c r="Y284" s="53"/>
      <c r="Z284" s="53"/>
      <c r="AA284" s="53"/>
      <c r="AB284" s="53"/>
      <c r="AC284" s="53"/>
      <c r="AD284" s="53"/>
      <c r="AE284" s="53"/>
      <c r="AF284" s="53"/>
      <c r="AG284" s="53"/>
      <c r="AH284" s="53"/>
      <c r="AI284" s="53"/>
      <c r="AJ284" s="53"/>
    </row>
    <row r="285" spans="20:36">
      <c r="T285" s="53"/>
      <c r="U285" s="53"/>
      <c r="V285" s="53"/>
      <c r="W285" s="53"/>
      <c r="X285" s="53"/>
      <c r="Y285" s="53"/>
      <c r="Z285" s="53"/>
      <c r="AA285" s="53"/>
      <c r="AB285" s="53"/>
      <c r="AC285" s="53"/>
      <c r="AD285" s="53"/>
      <c r="AE285" s="53"/>
      <c r="AF285" s="53"/>
      <c r="AG285" s="53"/>
      <c r="AH285" s="53"/>
      <c r="AI285" s="53"/>
      <c r="AJ285" s="53"/>
    </row>
    <row r="286" spans="20:36">
      <c r="T286" s="53"/>
      <c r="U286" s="53"/>
      <c r="V286" s="53"/>
      <c r="W286" s="53"/>
      <c r="X286" s="53"/>
      <c r="Y286" s="53"/>
      <c r="Z286" s="53"/>
      <c r="AA286" s="53"/>
      <c r="AB286" s="53"/>
      <c r="AC286" s="53"/>
      <c r="AD286" s="53"/>
      <c r="AE286" s="53"/>
      <c r="AF286" s="53"/>
      <c r="AG286" s="53"/>
      <c r="AH286" s="53"/>
      <c r="AI286" s="53"/>
      <c r="AJ286" s="53"/>
    </row>
    <row r="287" spans="20:36">
      <c r="T287" s="53"/>
      <c r="U287" s="53"/>
      <c r="V287" s="53"/>
      <c r="W287" s="53"/>
      <c r="X287" s="53"/>
      <c r="Y287" s="53"/>
      <c r="Z287" s="53"/>
      <c r="AA287" s="53"/>
      <c r="AB287" s="53"/>
      <c r="AC287" s="53"/>
      <c r="AD287" s="53"/>
      <c r="AE287" s="53"/>
      <c r="AF287" s="53"/>
      <c r="AG287" s="53"/>
      <c r="AH287" s="53"/>
      <c r="AI287" s="53"/>
      <c r="AJ287" s="53"/>
    </row>
    <row r="288" spans="20:36">
      <c r="T288" s="53"/>
      <c r="U288" s="53"/>
      <c r="V288" s="53"/>
      <c r="W288" s="53"/>
      <c r="X288" s="53"/>
      <c r="Y288" s="53"/>
      <c r="Z288" s="53"/>
      <c r="AA288" s="53"/>
      <c r="AB288" s="53"/>
      <c r="AC288" s="53"/>
      <c r="AD288" s="53"/>
      <c r="AE288" s="53"/>
      <c r="AF288" s="53"/>
      <c r="AG288" s="53"/>
      <c r="AH288" s="53"/>
      <c r="AI288" s="53"/>
      <c r="AJ288" s="53"/>
    </row>
    <row r="289" spans="20:36">
      <c r="T289" s="53"/>
      <c r="U289" s="53"/>
      <c r="V289" s="53"/>
      <c r="W289" s="53"/>
      <c r="X289" s="53"/>
      <c r="Y289" s="53"/>
      <c r="Z289" s="53"/>
      <c r="AA289" s="53"/>
      <c r="AB289" s="53"/>
      <c r="AC289" s="53"/>
      <c r="AD289" s="53"/>
      <c r="AE289" s="53"/>
      <c r="AF289" s="53"/>
      <c r="AG289" s="53"/>
      <c r="AH289" s="53"/>
      <c r="AI289" s="53"/>
      <c r="AJ289" s="53"/>
    </row>
    <row r="290" spans="20:36">
      <c r="T290" s="53"/>
      <c r="U290" s="53"/>
      <c r="V290" s="53"/>
      <c r="W290" s="53"/>
      <c r="X290" s="53"/>
      <c r="Y290" s="53"/>
      <c r="Z290" s="53"/>
      <c r="AA290" s="53"/>
      <c r="AB290" s="53"/>
      <c r="AC290" s="53"/>
      <c r="AD290" s="53"/>
      <c r="AE290" s="53"/>
      <c r="AF290" s="53"/>
      <c r="AG290" s="53"/>
      <c r="AH290" s="53"/>
      <c r="AI290" s="53"/>
      <c r="AJ290" s="53"/>
    </row>
    <row r="291" spans="20:36">
      <c r="T291" s="53"/>
      <c r="U291" s="53"/>
      <c r="V291" s="53"/>
      <c r="W291" s="53"/>
      <c r="X291" s="53"/>
      <c r="Y291" s="53"/>
      <c r="Z291" s="53"/>
      <c r="AA291" s="53"/>
      <c r="AB291" s="53"/>
      <c r="AC291" s="53"/>
      <c r="AD291" s="53"/>
      <c r="AE291" s="53"/>
      <c r="AF291" s="53"/>
      <c r="AG291" s="53"/>
      <c r="AH291" s="53"/>
      <c r="AI291" s="53"/>
      <c r="AJ291" s="53"/>
    </row>
    <row r="292" spans="20:36">
      <c r="T292" s="53"/>
      <c r="U292" s="53"/>
      <c r="V292" s="53"/>
      <c r="W292" s="53"/>
      <c r="X292" s="53"/>
      <c r="Y292" s="53"/>
      <c r="Z292" s="53"/>
      <c r="AA292" s="53"/>
      <c r="AB292" s="53"/>
      <c r="AC292" s="53"/>
      <c r="AD292" s="53"/>
      <c r="AE292" s="53"/>
      <c r="AF292" s="53"/>
      <c r="AG292" s="53"/>
      <c r="AH292" s="53"/>
      <c r="AI292" s="53"/>
      <c r="AJ292" s="53"/>
    </row>
    <row r="293" spans="20:36">
      <c r="T293" s="53"/>
      <c r="U293" s="53"/>
      <c r="V293" s="53"/>
      <c r="W293" s="53"/>
      <c r="X293" s="53"/>
      <c r="Y293" s="53"/>
      <c r="Z293" s="53"/>
      <c r="AA293" s="53"/>
      <c r="AB293" s="53"/>
      <c r="AC293" s="53"/>
      <c r="AD293" s="53"/>
      <c r="AE293" s="53"/>
      <c r="AF293" s="53"/>
      <c r="AG293" s="53"/>
      <c r="AH293" s="53"/>
      <c r="AI293" s="53"/>
      <c r="AJ293" s="53"/>
    </row>
    <row r="294" spans="20:36">
      <c r="T294" s="53"/>
      <c r="U294" s="53"/>
      <c r="V294" s="53"/>
      <c r="W294" s="53"/>
      <c r="X294" s="53"/>
      <c r="Y294" s="53"/>
      <c r="Z294" s="53"/>
      <c r="AA294" s="53"/>
      <c r="AB294" s="53"/>
      <c r="AC294" s="53"/>
      <c r="AD294" s="53"/>
      <c r="AE294" s="53"/>
      <c r="AF294" s="53"/>
      <c r="AG294" s="53"/>
      <c r="AH294" s="53"/>
      <c r="AI294" s="53"/>
      <c r="AJ294" s="53"/>
    </row>
    <row r="295" spans="20:36">
      <c r="T295" s="53"/>
      <c r="U295" s="53"/>
      <c r="V295" s="53"/>
      <c r="W295" s="53"/>
      <c r="X295" s="53"/>
      <c r="Y295" s="53"/>
      <c r="Z295" s="53"/>
      <c r="AA295" s="53"/>
      <c r="AB295" s="53"/>
      <c r="AC295" s="53"/>
      <c r="AD295" s="53"/>
      <c r="AE295" s="53"/>
      <c r="AF295" s="53"/>
      <c r="AG295" s="53"/>
      <c r="AH295" s="53"/>
      <c r="AI295" s="53"/>
      <c r="AJ295" s="53"/>
    </row>
    <row r="296" spans="20:36">
      <c r="T296" s="53"/>
      <c r="U296" s="53"/>
      <c r="V296" s="53"/>
      <c r="W296" s="53"/>
      <c r="X296" s="53"/>
      <c r="Y296" s="53"/>
      <c r="Z296" s="53"/>
      <c r="AA296" s="53"/>
      <c r="AB296" s="53"/>
      <c r="AC296" s="53"/>
      <c r="AD296" s="53"/>
      <c r="AE296" s="53"/>
      <c r="AF296" s="53"/>
      <c r="AG296" s="53"/>
      <c r="AH296" s="53"/>
      <c r="AI296" s="53"/>
      <c r="AJ296" s="53"/>
    </row>
    <row r="297" spans="20:36">
      <c r="T297" s="53"/>
      <c r="U297" s="53"/>
      <c r="V297" s="53"/>
      <c r="W297" s="53"/>
      <c r="X297" s="53"/>
      <c r="Y297" s="53"/>
      <c r="Z297" s="53"/>
      <c r="AA297" s="53"/>
      <c r="AB297" s="53"/>
      <c r="AC297" s="53"/>
      <c r="AD297" s="53"/>
      <c r="AE297" s="53"/>
      <c r="AF297" s="53"/>
      <c r="AG297" s="53"/>
      <c r="AH297" s="53"/>
      <c r="AI297" s="53"/>
      <c r="AJ297" s="53"/>
    </row>
    <row r="298" spans="20:36">
      <c r="T298" s="53"/>
      <c r="U298" s="53"/>
      <c r="V298" s="53"/>
      <c r="W298" s="53"/>
      <c r="X298" s="53"/>
      <c r="Y298" s="53"/>
      <c r="Z298" s="53"/>
      <c r="AA298" s="53"/>
      <c r="AB298" s="53"/>
      <c r="AC298" s="53"/>
      <c r="AD298" s="53"/>
      <c r="AE298" s="53"/>
      <c r="AF298" s="53"/>
      <c r="AG298" s="53"/>
      <c r="AH298" s="53"/>
      <c r="AI298" s="53"/>
      <c r="AJ298" s="53"/>
    </row>
    <row r="299" spans="20:36">
      <c r="T299" s="53"/>
      <c r="U299" s="53"/>
      <c r="V299" s="53"/>
      <c r="W299" s="53"/>
      <c r="X299" s="53"/>
      <c r="Y299" s="53"/>
      <c r="Z299" s="53"/>
      <c r="AA299" s="53"/>
      <c r="AB299" s="53"/>
      <c r="AC299" s="53"/>
      <c r="AD299" s="53"/>
      <c r="AE299" s="53"/>
      <c r="AF299" s="53"/>
      <c r="AG299" s="53"/>
      <c r="AH299" s="53"/>
      <c r="AI299" s="53"/>
      <c r="AJ299" s="53"/>
    </row>
    <row r="300" spans="20:36">
      <c r="T300" s="53"/>
      <c r="U300" s="53"/>
      <c r="V300" s="53"/>
      <c r="W300" s="53"/>
      <c r="X300" s="53"/>
      <c r="Y300" s="53"/>
      <c r="Z300" s="53"/>
      <c r="AA300" s="53"/>
      <c r="AB300" s="53"/>
      <c r="AC300" s="53"/>
      <c r="AD300" s="53"/>
      <c r="AE300" s="53"/>
      <c r="AF300" s="53"/>
      <c r="AG300" s="53"/>
      <c r="AH300" s="53"/>
      <c r="AI300" s="53"/>
      <c r="AJ300" s="53"/>
    </row>
  </sheetData>
  <sheetProtection algorithmName="SHA-512" hashValue="pnPZHNEWcq0rqbpN2jWuiMcId26/DGBzQpt8w2ZyzxYhi/8CUzpg1ajnooJE7yw/a3WYHX8S7on3UOJpHqySjw==" saltValue="KT5Q00S5HLPi/GHL3XgfYw==" spinCount="100000" sheet="1" objects="1" scenarios="1" selectLockedCells="1" selectUnlockedCells="1"/>
  <mergeCells count="12">
    <mergeCell ref="C16:F16"/>
    <mergeCell ref="B1:F1"/>
    <mergeCell ref="B13:F13"/>
    <mergeCell ref="B6:C6"/>
    <mergeCell ref="B72:F72"/>
    <mergeCell ref="B14:C14"/>
    <mergeCell ref="B83:F83"/>
    <mergeCell ref="C86:F86"/>
    <mergeCell ref="B84:C84"/>
    <mergeCell ref="B120:F120"/>
    <mergeCell ref="B74:C74"/>
    <mergeCell ref="C76:F76"/>
  </mergeCells>
  <phoneticPr fontId="29" type="noConversion"/>
  <conditionalFormatting sqref="D6">
    <cfRule type="cellIs" dxfId="46" priority="128" stopIfTrue="1" operator="between">
      <formula>0</formula>
      <formula>G6 * 0.7</formula>
    </cfRule>
    <cfRule type="cellIs" dxfId="45" priority="129" stopIfTrue="1" operator="between">
      <formula>G6 * 0.7</formula>
      <formula>G6 * 0.9</formula>
    </cfRule>
    <cfRule type="cellIs" dxfId="44" priority="130" stopIfTrue="1" operator="between">
      <formula>G6 * 0.9</formula>
      <formula>G6</formula>
    </cfRule>
  </conditionalFormatting>
  <conditionalFormatting sqref="D74">
    <cfRule type="cellIs" dxfId="43" priority="121" stopIfTrue="1" operator="between">
      <formula>0</formula>
      <formula>G74 * 0.7</formula>
    </cfRule>
    <cfRule type="cellIs" dxfId="42" priority="122" stopIfTrue="1" operator="between">
      <formula>G74 * 0.7</formula>
      <formula>G74 * 0.9</formula>
    </cfRule>
    <cfRule type="cellIs" dxfId="41" priority="123" stopIfTrue="1" operator="between">
      <formula>G74 * 0.9</formula>
      <formula>G74</formula>
    </cfRule>
  </conditionalFormatting>
  <conditionalFormatting sqref="D84">
    <cfRule type="cellIs" dxfId="40" priority="101" stopIfTrue="1" operator="between">
      <formula>0</formula>
      <formula>G84 * 0.7</formula>
    </cfRule>
    <cfRule type="cellIs" dxfId="39" priority="102" stopIfTrue="1" operator="between">
      <formula>G84 * 0.7</formula>
      <formula>G84 * 0.9</formula>
    </cfRule>
    <cfRule type="cellIs" dxfId="38" priority="103" stopIfTrue="1" operator="between">
      <formula>G84 * 0.9</formula>
      <formula>G84</formula>
    </cfRule>
  </conditionalFormatting>
  <conditionalFormatting sqref="D14">
    <cfRule type="cellIs" dxfId="37" priority="64" stopIfTrue="1" operator="between">
      <formula>0</formula>
      <formula>G14 * 0.7</formula>
    </cfRule>
    <cfRule type="cellIs" dxfId="36" priority="65" stopIfTrue="1" operator="between">
      <formula>G14 * 0.7</formula>
      <formula>G14 * 0.9</formula>
    </cfRule>
    <cfRule type="cellIs" dxfId="35" priority="66" stopIfTrue="1" operator="between">
      <formula>G14 * 0.9</formula>
      <formula>G14</formula>
    </cfRule>
  </conditionalFormatting>
  <conditionalFormatting sqref="H80 H91:H113">
    <cfRule type="cellIs" dxfId="34" priority="36" stopIfTrue="1" operator="equal">
      <formula>"na"</formula>
    </cfRule>
    <cfRule type="cellIs" dxfId="33" priority="37" stopIfTrue="1" operator="lessThanOrEqual">
      <formula>G80-2</formula>
    </cfRule>
    <cfRule type="cellIs" dxfId="32" priority="38" stopIfTrue="1" operator="equal">
      <formula>G80-1</formula>
    </cfRule>
    <cfRule type="cellIs" dxfId="31" priority="39" stopIfTrue="1" operator="greaterThanOrEqual">
      <formula>G80</formula>
    </cfRule>
  </conditionalFormatting>
  <conditionalFormatting sqref="H77:H79">
    <cfRule type="cellIs" dxfId="30" priority="33" stopIfTrue="1" operator="lessThanOrEqual">
      <formula>G77-2</formula>
    </cfRule>
    <cfRule type="cellIs" dxfId="29" priority="34" stopIfTrue="1" operator="equal">
      <formula>G77-1</formula>
    </cfRule>
    <cfRule type="cellIs" dxfId="28" priority="35" stopIfTrue="1" operator="greaterThanOrEqual">
      <formula>G77</formula>
    </cfRule>
  </conditionalFormatting>
  <conditionalFormatting sqref="H88:H90">
    <cfRule type="cellIs" dxfId="27" priority="26" stopIfTrue="1" operator="lessThanOrEqual">
      <formula>G88-2</formula>
    </cfRule>
    <cfRule type="cellIs" dxfId="26" priority="27" stopIfTrue="1" operator="equal">
      <formula>G88-1</formula>
    </cfRule>
    <cfRule type="cellIs" dxfId="25" priority="28" stopIfTrue="1" operator="greaterThanOrEqual">
      <formula>G88</formula>
    </cfRule>
  </conditionalFormatting>
  <conditionalFormatting sqref="H29 H31:H35 H37:H49 H51:H58 H60:H68">
    <cfRule type="cellIs" dxfId="24" priority="21" stopIfTrue="1" operator="equal">
      <formula>"na"</formula>
    </cfRule>
    <cfRule type="cellIs" dxfId="23" priority="22" stopIfTrue="1" operator="lessThanOrEqual">
      <formula>G29-2</formula>
    </cfRule>
    <cfRule type="cellIs" dxfId="22" priority="23" stopIfTrue="1" operator="equal">
      <formula>G29-1</formula>
    </cfRule>
    <cfRule type="cellIs" dxfId="21" priority="24" stopIfTrue="1" operator="greaterThanOrEqual">
      <formula>G29</formula>
    </cfRule>
  </conditionalFormatting>
  <conditionalFormatting sqref="H30">
    <cfRule type="cellIs" dxfId="20" priority="17" stopIfTrue="1" operator="equal">
      <formula>"na"</formula>
    </cfRule>
    <cfRule type="cellIs" dxfId="19" priority="18" stopIfTrue="1" operator="lessThanOrEqual">
      <formula>G30-2</formula>
    </cfRule>
    <cfRule type="cellIs" dxfId="18" priority="19" stopIfTrue="1" operator="equal">
      <formula>G30-1</formula>
    </cfRule>
    <cfRule type="cellIs" dxfId="17" priority="20" stopIfTrue="1" operator="greaterThanOrEqual">
      <formula>G30</formula>
    </cfRule>
  </conditionalFormatting>
  <conditionalFormatting sqref="H36">
    <cfRule type="cellIs" dxfId="16" priority="13" stopIfTrue="1" operator="equal">
      <formula>"na"</formula>
    </cfRule>
    <cfRule type="cellIs" dxfId="15" priority="14" stopIfTrue="1" operator="lessThanOrEqual">
      <formula>G36-2</formula>
    </cfRule>
    <cfRule type="cellIs" dxfId="14" priority="15" stopIfTrue="1" operator="equal">
      <formula>G36-1</formula>
    </cfRule>
    <cfRule type="cellIs" dxfId="13" priority="16" stopIfTrue="1" operator="greaterThanOrEqual">
      <formula>G36</formula>
    </cfRule>
  </conditionalFormatting>
  <conditionalFormatting sqref="H50">
    <cfRule type="cellIs" dxfId="12" priority="9" stopIfTrue="1" operator="equal">
      <formula>"na"</formula>
    </cfRule>
    <cfRule type="cellIs" dxfId="11" priority="10" stopIfTrue="1" operator="lessThanOrEqual">
      <formula>G50-2</formula>
    </cfRule>
    <cfRule type="cellIs" dxfId="10" priority="11" stopIfTrue="1" operator="equal">
      <formula>G50-1</formula>
    </cfRule>
    <cfRule type="cellIs" dxfId="9" priority="12" stopIfTrue="1" operator="greaterThanOrEqual">
      <formula>G50</formula>
    </cfRule>
  </conditionalFormatting>
  <conditionalFormatting sqref="H59">
    <cfRule type="cellIs" dxfId="8" priority="5" stopIfTrue="1" operator="equal">
      <formula>"na"</formula>
    </cfRule>
    <cfRule type="cellIs" dxfId="7" priority="6" stopIfTrue="1" operator="lessThanOrEqual">
      <formula>G59-2</formula>
    </cfRule>
    <cfRule type="cellIs" dxfId="6" priority="7" stopIfTrue="1" operator="equal">
      <formula>G59-1</formula>
    </cfRule>
    <cfRule type="cellIs" dxfId="5" priority="8" stopIfTrue="1" operator="greaterThanOrEqual">
      <formula>G59</formula>
    </cfRule>
  </conditionalFormatting>
  <conditionalFormatting sqref="H17:H28">
    <cfRule type="cellIs" dxfId="4" priority="1" stopIfTrue="1" operator="equal">
      <formula>"na"</formula>
    </cfRule>
    <cfRule type="cellIs" dxfId="3" priority="2" stopIfTrue="1" operator="lessThanOrEqual">
      <formula>G17-2</formula>
    </cfRule>
    <cfRule type="cellIs" dxfId="2" priority="3" stopIfTrue="1" operator="equal">
      <formula>G17-1</formula>
    </cfRule>
    <cfRule type="cellIs" dxfId="1" priority="4" stopIfTrue="1" operator="greaterThanOrEqual">
      <formula>G17</formula>
    </cfRule>
  </conditionalFormatting>
  <conditionalFormatting sqref="H88:J113">
    <cfRule type="uniqueValues" dxfId="0" priority="135"/>
  </conditionalFormatting>
  <hyperlinks>
    <hyperlink ref="B17" location="Control1.1" display="1.1"/>
    <hyperlink ref="B18" location="Control1.2" display="1.2"/>
    <hyperlink ref="B19" location="Control1.3" display="1.3"/>
    <hyperlink ref="B20" location="Control5.1" display="5.1"/>
    <hyperlink ref="B21" location="Control6.1" display="6.1"/>
    <hyperlink ref="B22" location="Control6.2" display="6.2"/>
    <hyperlink ref="B23" location="Control6.3" display="6.3"/>
    <hyperlink ref="B25" location="Control7.1" display="7.1"/>
    <hyperlink ref="B26" location="Control7.2" display="7.2"/>
    <hyperlink ref="B27" location="Control8.1" display="8.1"/>
    <hyperlink ref="B28" location="Control8.2" display="8.2"/>
    <hyperlink ref="B29" location="Control8.3" display="8.3"/>
    <hyperlink ref="B31" location="Control9.1" display="9.1"/>
    <hyperlink ref="B32" location="Control9.2" display="9.2"/>
    <hyperlink ref="B33" location="Control9.3" display="9.3"/>
    <hyperlink ref="B34" location="Control9.4" display="9.4"/>
    <hyperlink ref="B35" location="Control9.5" display="9.5"/>
    <hyperlink ref="B37" location="Control10.1" display="10.1"/>
    <hyperlink ref="B38" location="Control11.1" display="11.1"/>
    <hyperlink ref="B39" location="Control11.2" display="11.2"/>
    <hyperlink ref="B40" location="Control11.3" display="11.3"/>
    <hyperlink ref="B41" location="Control11.4" display="11.4"/>
    <hyperlink ref="B42" location="Control12.1" display="12.1"/>
    <hyperlink ref="B43" location="Control12.2" display="12.2"/>
    <hyperlink ref="B44" location="Control12.3" display="12.3"/>
    <hyperlink ref="B45" location="Control12.4" display="12.4"/>
    <hyperlink ref="B46" location="Control12.5" display="12.5"/>
    <hyperlink ref="B47" location="Control12.6" display="12.6"/>
    <hyperlink ref="B48" location="Control12.7" display="12.7"/>
    <hyperlink ref="B49" location="Control12.8" display="12.8"/>
    <hyperlink ref="B51" location="Control13.1" display="13.1"/>
    <hyperlink ref="B52" location="Control13.2" display="13.2"/>
    <hyperlink ref="B53" location="Control13.3" display="13.3"/>
    <hyperlink ref="B54" location="Control13.4" display="13.4"/>
    <hyperlink ref="B55" location="Control13.5" display="13.5"/>
    <hyperlink ref="B56" location="Control14.1" display="14.1"/>
    <hyperlink ref="B57" location="Control14.2" display="14.2"/>
    <hyperlink ref="B58" location="Control14.3" display="14.3"/>
    <hyperlink ref="B60" location="Control15.1" display="15.1"/>
    <hyperlink ref="B61" location="Control15.2" display="15.2"/>
    <hyperlink ref="B62" location="Control16.1" display="16.1"/>
    <hyperlink ref="B63" location="Control16.2" display="16.2"/>
    <hyperlink ref="B64" location="Control17.1" display="17.1"/>
    <hyperlink ref="B65" location="Control18.1" display="18.1"/>
    <hyperlink ref="B66" location="Control18.2" display="18.2"/>
    <hyperlink ref="B67" location="Control18.3" display="18.3"/>
    <hyperlink ref="B68" location="Control18.4" display="18.4"/>
    <hyperlink ref="B88" location="'Prototypenschutz (25)'!B21" tooltip="'25.1.1" display="25.1.1.1"/>
    <hyperlink ref="B89" location="'Prototypenschutz (25)'!B34" display="25.1.1.2"/>
    <hyperlink ref="B90" location="'Prototypenschutz (25)'!B47" display="25.1.1.3"/>
    <hyperlink ref="B91" location="'Prototypenschutz (25)'!B60" display="25.1.1.4"/>
    <hyperlink ref="B92" location="'Prototypenschutz (25)'!B73" display="25.1.1.5"/>
    <hyperlink ref="B93" location="'Prototypenschutz (25)'!B86" display="25.1.1.6"/>
    <hyperlink ref="B94" location="'Prototypenschutz (25)'!B99" display="25.1.1.7"/>
    <hyperlink ref="B97" location="'Prototypenschutz (25)'!B127" display="25.1.2.1"/>
    <hyperlink ref="B98" location="'Prototypenschutz (25)'!B140" display="25.1.2.2"/>
    <hyperlink ref="B99" location="'Prototypenschutz (25)'!B153" display="25.1.2.3"/>
    <hyperlink ref="B100" location="'Prototypenschutz (25)'!B166" display="25.1.2.4"/>
    <hyperlink ref="B101" location="'Prototypenschutz (25)'!B179" display="25.1.2.5"/>
    <hyperlink ref="B102" location="'Prototypenschutz (25)'!B192" display="25.1.2.6"/>
    <hyperlink ref="B103" location="'Prototypenschutz (25)'!B205" display="25.1.2.7"/>
    <hyperlink ref="B105" location="'Prototypenschutz (25)'!B220" display="25.1.3.1"/>
    <hyperlink ref="B106" location="'Prototypenschutz (25)'!B233" display="25.1.3.2"/>
    <hyperlink ref="B108" location="'Prototypenschutz (25)'!B250" display="25.3.2"/>
    <hyperlink ref="B109" location="'Prototypenschutz (25)'!B263" display="25.3.3"/>
    <hyperlink ref="B110" location="'Prototypenschutz (25)'!B276" display="25.3.4"/>
    <hyperlink ref="B112" location="'Prototypenschutz (25)'!B293" display="25.3.5"/>
    <hyperlink ref="B113" location="'Prototypenschutz (25)'!B306" display="25.3.6"/>
    <hyperlink ref="B77" location="Control23.7.2" display="Control23.7.2"/>
    <hyperlink ref="B78" location="Control23.9.2" display="Control23.9.2"/>
    <hyperlink ref="B79" location="Control23.11.1" display="Control23.11.1"/>
    <hyperlink ref="B80" location="Control23.13.3" display="Control23.13.3"/>
    <hyperlink ref="B24" location="Control6.4" display="6.4 bitte Link korrigieren!"/>
    <hyperlink ref="B30" location="Control8.4" display="8.4"/>
    <hyperlink ref="B36" location="Control9.6" display="9.6"/>
    <hyperlink ref="B50" location="Control12.9" display="12.9"/>
    <hyperlink ref="B59" location="Control14.4" display="14.4"/>
    <hyperlink ref="B95" location="'Prototypenschutz (25)'!B112" display="25.1.1.8"/>
  </hyperlinks>
  <pageMargins left="0.70866141732283472" right="0.70866141732283472" top="0.78740157480314965" bottom="0.78740157480314965" header="0.31496062992125984" footer="0.31496062992125984"/>
  <pageSetup paperSize="9" scale="89" firstPageNumber="0" fitToHeight="0" orientation="portrait" horizontalDpi="1200" verticalDpi="1200" r:id="rId1"/>
  <headerFooter>
    <oddFooter>&amp;C&amp;F / 
&amp;A&amp;RSeite &amp;P von &amp;N&amp;L&amp;"Calibri"&amp;11 Gedruckt am: &amp;D_x000D_&amp;1#&amp;"Arial"&amp;10 [Internal]</oddFooter>
  </headerFooter>
  <rowBreaks count="2" manualBreakCount="2">
    <brk id="12" max="16383" man="1"/>
    <brk id="71" max="16383" man="1"/>
  </rowBreaks>
  <colBreaks count="1" manualBreakCount="1">
    <brk id="8" max="108" man="1"/>
  </colBreaks>
  <ignoredErrors>
    <ignoredError sqref="M32 G58 G48 G42:G43 G32 G28 G26 G63" formula="1"/>
    <ignoredError sqref="B60:B68 B17:B24 B25:B29 B31:B35 B37:B49 B51:B5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J806"/>
  <sheetViews>
    <sheetView zoomScaleNormal="100" workbookViewId="0">
      <pane ySplit="1" topLeftCell="A2" activePane="bottomLeft" state="frozen"/>
      <selection pane="bottomLeft" activeCell="B11" sqref="B11"/>
    </sheetView>
  </sheetViews>
  <sheetFormatPr baseColWidth="10" defaultColWidth="11.42578125" defaultRowHeight="12.75" outlineLevelRow="2"/>
  <cols>
    <col min="1" max="1" width="1.7109375" style="7" customWidth="1"/>
    <col min="2" max="2" width="11.7109375" style="63" customWidth="1"/>
    <col min="3" max="3" width="3.7109375" style="62" customWidth="1"/>
    <col min="4" max="4" width="7.7109375" style="64" customWidth="1"/>
    <col min="5" max="5" width="110.7109375" style="61" customWidth="1"/>
    <col min="6" max="6" width="1.7109375" style="7" customWidth="1"/>
    <col min="7" max="7" width="11.7109375" style="57" customWidth="1"/>
    <col min="8" max="8" width="11.7109375" style="228" customWidth="1"/>
    <col min="9" max="9" width="2.7109375" style="228" customWidth="1"/>
    <col min="10" max="10" width="11.7109375" style="62" customWidth="1"/>
    <col min="11" max="11" width="3.7109375" style="62" customWidth="1"/>
    <col min="12" max="12" width="3.28515625" style="62" customWidth="1"/>
    <col min="13" max="16384" width="11.42578125" style="62"/>
  </cols>
  <sheetData>
    <row r="1" spans="1:10" s="96" customFormat="1" ht="60" customHeight="1">
      <c r="A1" s="4"/>
      <c r="B1" s="470" t="s">
        <v>860</v>
      </c>
      <c r="C1" s="471"/>
      <c r="D1" s="471"/>
      <c r="E1" s="471"/>
      <c r="F1" s="4"/>
      <c r="G1" s="64" t="s">
        <v>176</v>
      </c>
      <c r="H1" s="226" t="s">
        <v>200</v>
      </c>
      <c r="I1" s="226"/>
      <c r="J1" s="226" t="s">
        <v>394</v>
      </c>
    </row>
    <row r="2" spans="1:10" s="42" customFormat="1" ht="13.5" customHeight="1">
      <c r="A2" s="3"/>
      <c r="B2" s="43"/>
      <c r="C2" s="44" t="s">
        <v>572</v>
      </c>
      <c r="E2" s="39"/>
      <c r="F2" s="3"/>
      <c r="G2" s="84" t="s">
        <v>896</v>
      </c>
      <c r="H2" s="227"/>
      <c r="I2" s="227"/>
    </row>
    <row r="3" spans="1:10" s="42" customFormat="1" ht="18" customHeight="1">
      <c r="A3" s="3"/>
      <c r="B3" s="328" t="s">
        <v>2</v>
      </c>
      <c r="C3" s="468">
        <f>Deckblatt!C5</f>
        <v>0</v>
      </c>
      <c r="D3" s="468"/>
      <c r="E3" s="468"/>
      <c r="F3" s="3"/>
      <c r="G3" s="329"/>
      <c r="H3" s="227"/>
      <c r="I3" s="227"/>
    </row>
    <row r="4" spans="1:10" s="42" customFormat="1" ht="18" customHeight="1">
      <c r="A4" s="3"/>
      <c r="B4" s="328" t="s">
        <v>63</v>
      </c>
      <c r="C4" s="468">
        <f>Deckblatt!C7</f>
        <v>0</v>
      </c>
      <c r="D4" s="468"/>
      <c r="E4" s="468"/>
      <c r="F4" s="3"/>
      <c r="G4" s="329"/>
      <c r="H4" s="227"/>
      <c r="I4" s="227"/>
    </row>
    <row r="5" spans="1:10" s="42" customFormat="1" ht="18" customHeight="1">
      <c r="A5" s="7"/>
      <c r="B5" s="330" t="s">
        <v>45</v>
      </c>
      <c r="C5" s="469">
        <f>Deckblatt!C18</f>
        <v>0</v>
      </c>
      <c r="D5" s="469"/>
      <c r="E5" s="469"/>
      <c r="F5" s="7"/>
      <c r="G5" s="329"/>
      <c r="H5" s="227"/>
      <c r="I5" s="227"/>
    </row>
    <row r="6" spans="1:10" ht="18" customHeight="1" thickBot="1">
      <c r="D6" s="63"/>
      <c r="G6" s="331"/>
    </row>
    <row r="7" spans="1:10" ht="39" thickBot="1">
      <c r="B7" s="332" t="s">
        <v>887</v>
      </c>
      <c r="D7" s="44" t="s">
        <v>62</v>
      </c>
      <c r="E7" s="40"/>
      <c r="G7" s="331"/>
    </row>
    <row r="8" spans="1:10">
      <c r="B8" s="45"/>
      <c r="G8" s="331"/>
    </row>
    <row r="9" spans="1:10" ht="18">
      <c r="D9" s="270">
        <v>1</v>
      </c>
      <c r="E9" s="35" t="s">
        <v>120</v>
      </c>
      <c r="G9" s="84" t="s">
        <v>502</v>
      </c>
    </row>
    <row r="10" spans="1:10" ht="13.5" thickBot="1">
      <c r="A10" s="8"/>
      <c r="F10" s="8"/>
      <c r="G10" s="331"/>
    </row>
    <row r="11" spans="1:10" ht="26.25" thickBot="1">
      <c r="A11" s="8"/>
      <c r="B11" s="333"/>
      <c r="D11" s="271" t="s">
        <v>66</v>
      </c>
      <c r="E11" s="247" t="s">
        <v>501</v>
      </c>
      <c r="F11" s="8"/>
      <c r="G11" s="84" t="s">
        <v>896</v>
      </c>
    </row>
    <row r="12" spans="1:10" s="47" customFormat="1">
      <c r="A12" s="8"/>
      <c r="B12" s="48"/>
      <c r="C12" s="62"/>
      <c r="D12" s="64"/>
      <c r="E12" s="41" t="s">
        <v>169</v>
      </c>
      <c r="F12" s="8"/>
      <c r="G12" s="334"/>
      <c r="H12" s="229"/>
      <c r="I12" s="229"/>
    </row>
    <row r="13" spans="1:10" s="47" customFormat="1" hidden="1" outlineLevel="2">
      <c r="A13" s="4"/>
      <c r="C13" s="62"/>
      <c r="D13" s="272" t="s">
        <v>495</v>
      </c>
      <c r="E13" s="248"/>
      <c r="F13" s="4"/>
      <c r="G13" s="334"/>
      <c r="H13" s="229"/>
      <c r="I13" s="229"/>
    </row>
    <row r="14" spans="1:10" s="47" customFormat="1" hidden="1" outlineLevel="2">
      <c r="A14" s="7"/>
      <c r="B14" s="48"/>
      <c r="C14" s="62"/>
      <c r="D14" s="237"/>
      <c r="E14" s="41"/>
      <c r="F14" s="7"/>
      <c r="G14" s="334"/>
      <c r="H14" s="229"/>
      <c r="I14" s="229"/>
    </row>
    <row r="15" spans="1:10" s="47" customFormat="1" hidden="1" outlineLevel="2">
      <c r="A15" s="5"/>
      <c r="C15" s="62"/>
      <c r="D15" s="272" t="s">
        <v>496</v>
      </c>
      <c r="E15" s="248"/>
      <c r="F15" s="5"/>
      <c r="G15" s="334"/>
      <c r="H15" s="229"/>
      <c r="I15" s="229"/>
    </row>
    <row r="16" spans="1:10" s="47" customFormat="1" hidden="1" outlineLevel="2">
      <c r="A16" s="8"/>
      <c r="B16" s="48"/>
      <c r="C16" s="62"/>
      <c r="D16" s="237"/>
      <c r="E16" s="41"/>
      <c r="F16" s="8"/>
      <c r="G16" s="334"/>
      <c r="H16" s="229"/>
      <c r="I16" s="229"/>
    </row>
    <row r="17" spans="1:9" s="47" customFormat="1" hidden="1" outlineLevel="2">
      <c r="A17" s="8"/>
      <c r="C17" s="62"/>
      <c r="D17" s="272" t="s">
        <v>497</v>
      </c>
      <c r="E17" s="249"/>
      <c r="F17" s="8"/>
      <c r="G17" s="334"/>
      <c r="H17" s="229"/>
      <c r="I17" s="229"/>
    </row>
    <row r="18" spans="1:9" s="47" customFormat="1" hidden="1" outlineLevel="2">
      <c r="A18" s="8"/>
      <c r="B18" s="48"/>
      <c r="C18" s="62"/>
      <c r="D18" s="237"/>
      <c r="E18" s="41"/>
      <c r="F18" s="8"/>
      <c r="G18" s="334"/>
      <c r="H18" s="229"/>
      <c r="I18" s="229"/>
    </row>
    <row r="19" spans="1:9" s="47" customFormat="1" hidden="1" outlineLevel="2">
      <c r="A19" s="8"/>
      <c r="C19" s="62"/>
      <c r="D19" s="272" t="s">
        <v>498</v>
      </c>
      <c r="E19" s="249"/>
      <c r="F19" s="8"/>
      <c r="G19" s="334"/>
      <c r="H19" s="229"/>
      <c r="I19" s="229"/>
    </row>
    <row r="20" spans="1:9" outlineLevel="1" collapsed="1">
      <c r="A20" s="8"/>
      <c r="D20" s="237"/>
      <c r="E20" s="41"/>
      <c r="F20" s="8"/>
      <c r="G20" s="331"/>
    </row>
    <row r="21" spans="1:9" ht="63.75" outlineLevel="1">
      <c r="A21" s="8"/>
      <c r="D21" s="237" t="s">
        <v>499</v>
      </c>
      <c r="E21" s="233" t="s">
        <v>786</v>
      </c>
      <c r="F21" s="8"/>
      <c r="G21" s="331"/>
    </row>
    <row r="22" spans="1:9" ht="229.5" outlineLevel="1">
      <c r="A22" s="8"/>
      <c r="D22" s="237" t="s">
        <v>500</v>
      </c>
      <c r="E22" s="250" t="s">
        <v>1022</v>
      </c>
      <c r="F22" s="8"/>
      <c r="G22" s="331"/>
    </row>
    <row r="23" spans="1:9" ht="13.5" thickBot="1">
      <c r="A23" s="8"/>
      <c r="F23" s="8"/>
      <c r="G23" s="331"/>
    </row>
    <row r="24" spans="1:9" ht="26.25" thickBot="1">
      <c r="A24" s="8"/>
      <c r="B24" s="49"/>
      <c r="D24" s="64" t="s">
        <v>67</v>
      </c>
      <c r="E24" s="36" t="s">
        <v>503</v>
      </c>
      <c r="F24" s="8"/>
      <c r="G24" s="84" t="s">
        <v>896</v>
      </c>
    </row>
    <row r="25" spans="1:9" s="47" customFormat="1">
      <c r="A25" s="8"/>
      <c r="B25" s="48"/>
      <c r="C25" s="62"/>
      <c r="D25" s="64"/>
      <c r="E25" s="41" t="s">
        <v>170</v>
      </c>
      <c r="F25" s="8"/>
      <c r="G25" s="334"/>
      <c r="H25" s="229"/>
      <c r="I25" s="229"/>
    </row>
    <row r="26" spans="1:9" s="47" customFormat="1" hidden="1" outlineLevel="2">
      <c r="A26" s="7"/>
      <c r="C26" s="62"/>
      <c r="D26" s="272" t="s">
        <v>495</v>
      </c>
      <c r="E26" s="248"/>
      <c r="F26" s="7"/>
      <c r="G26" s="334"/>
      <c r="H26" s="229"/>
      <c r="I26" s="229"/>
    </row>
    <row r="27" spans="1:9" s="47" customFormat="1" hidden="1" outlineLevel="2">
      <c r="A27" s="7"/>
      <c r="B27" s="48"/>
      <c r="C27" s="62"/>
      <c r="D27" s="237"/>
      <c r="E27" s="41"/>
      <c r="F27" s="7"/>
      <c r="G27" s="334"/>
      <c r="H27" s="229"/>
      <c r="I27" s="229"/>
    </row>
    <row r="28" spans="1:9" s="47" customFormat="1" hidden="1" outlineLevel="2">
      <c r="A28" s="7"/>
      <c r="C28" s="62"/>
      <c r="D28" s="272" t="s">
        <v>496</v>
      </c>
      <c r="E28" s="248"/>
      <c r="F28" s="7"/>
      <c r="G28" s="334"/>
      <c r="H28" s="229"/>
      <c r="I28" s="229"/>
    </row>
    <row r="29" spans="1:9" s="47" customFormat="1" hidden="1" outlineLevel="2">
      <c r="A29" s="7"/>
      <c r="B29" s="48"/>
      <c r="C29" s="62"/>
      <c r="D29" s="237"/>
      <c r="E29" s="41"/>
      <c r="F29" s="7"/>
      <c r="G29" s="334"/>
      <c r="H29" s="229"/>
      <c r="I29" s="229"/>
    </row>
    <row r="30" spans="1:9" s="47" customFormat="1" hidden="1" outlineLevel="2">
      <c r="A30" s="7"/>
      <c r="C30" s="62"/>
      <c r="D30" s="272" t="s">
        <v>497</v>
      </c>
      <c r="E30" s="249"/>
      <c r="F30" s="7"/>
      <c r="G30" s="334"/>
      <c r="H30" s="229"/>
      <c r="I30" s="229"/>
    </row>
    <row r="31" spans="1:9" s="47" customFormat="1" hidden="1" outlineLevel="2">
      <c r="A31" s="7"/>
      <c r="B31" s="48"/>
      <c r="C31" s="62"/>
      <c r="D31" s="237"/>
      <c r="E31" s="41"/>
      <c r="F31" s="7"/>
      <c r="G31" s="334"/>
      <c r="H31" s="229"/>
      <c r="I31" s="229"/>
    </row>
    <row r="32" spans="1:9" s="47" customFormat="1" hidden="1" outlineLevel="2">
      <c r="A32" s="7"/>
      <c r="C32" s="62"/>
      <c r="D32" s="272" t="s">
        <v>498</v>
      </c>
      <c r="E32" s="249"/>
      <c r="F32" s="7"/>
      <c r="G32" s="334"/>
      <c r="H32" s="229"/>
      <c r="I32" s="229"/>
    </row>
    <row r="33" spans="1:9" outlineLevel="1" collapsed="1">
      <c r="D33" s="237"/>
      <c r="E33" s="41"/>
      <c r="G33" s="331"/>
    </row>
    <row r="34" spans="1:9" ht="63.75" outlineLevel="1">
      <c r="D34" s="237" t="s">
        <v>499</v>
      </c>
      <c r="E34" s="251" t="s">
        <v>1023</v>
      </c>
      <c r="G34" s="331"/>
    </row>
    <row r="35" spans="1:9" ht="293.25" outlineLevel="1">
      <c r="D35" s="237" t="s">
        <v>500</v>
      </c>
      <c r="E35" s="252" t="s">
        <v>1024</v>
      </c>
      <c r="G35" s="331"/>
    </row>
    <row r="36" spans="1:9" ht="13.5" thickBot="1">
      <c r="E36" s="253"/>
      <c r="G36" s="331"/>
    </row>
    <row r="37" spans="1:9" ht="13.5" thickBot="1">
      <c r="A37" s="8"/>
      <c r="B37" s="333"/>
      <c r="D37" s="271" t="s">
        <v>78</v>
      </c>
      <c r="E37" s="36" t="s">
        <v>449</v>
      </c>
      <c r="F37" s="8"/>
      <c r="G37" s="84" t="s">
        <v>502</v>
      </c>
    </row>
    <row r="38" spans="1:9" s="47" customFormat="1">
      <c r="A38" s="8"/>
      <c r="B38" s="48"/>
      <c r="C38" s="62"/>
      <c r="D38" s="64"/>
      <c r="E38" s="41" t="s">
        <v>171</v>
      </c>
      <c r="F38" s="8"/>
      <c r="G38" s="334"/>
      <c r="H38" s="229"/>
      <c r="I38" s="229"/>
    </row>
    <row r="39" spans="1:9" s="47" customFormat="1" hidden="1" outlineLevel="2">
      <c r="A39" s="8"/>
      <c r="C39" s="62"/>
      <c r="D39" s="272" t="s">
        <v>495</v>
      </c>
      <c r="E39" s="248"/>
      <c r="F39" s="8"/>
      <c r="G39" s="334"/>
      <c r="H39" s="229"/>
      <c r="I39" s="229"/>
    </row>
    <row r="40" spans="1:9" s="47" customFormat="1" hidden="1" outlineLevel="2">
      <c r="A40" s="8"/>
      <c r="B40" s="48"/>
      <c r="C40" s="62"/>
      <c r="D40" s="237"/>
      <c r="E40" s="41"/>
      <c r="F40" s="8"/>
      <c r="G40" s="334"/>
      <c r="H40" s="229"/>
      <c r="I40" s="229"/>
    </row>
    <row r="41" spans="1:9" s="47" customFormat="1" hidden="1" outlineLevel="2">
      <c r="A41" s="8"/>
      <c r="C41" s="62"/>
      <c r="D41" s="272" t="s">
        <v>496</v>
      </c>
      <c r="E41" s="248"/>
      <c r="F41" s="8"/>
      <c r="G41" s="334"/>
      <c r="H41" s="229"/>
      <c r="I41" s="229"/>
    </row>
    <row r="42" spans="1:9" s="47" customFormat="1" hidden="1" outlineLevel="2">
      <c r="A42" s="8"/>
      <c r="B42" s="48"/>
      <c r="C42" s="62"/>
      <c r="D42" s="237"/>
      <c r="E42" s="41"/>
      <c r="F42" s="8"/>
      <c r="G42" s="334"/>
      <c r="H42" s="229"/>
      <c r="I42" s="229"/>
    </row>
    <row r="43" spans="1:9" s="47" customFormat="1" hidden="1" outlineLevel="2">
      <c r="A43" s="8"/>
      <c r="C43" s="62"/>
      <c r="D43" s="272" t="s">
        <v>497</v>
      </c>
      <c r="E43" s="249"/>
      <c r="F43" s="8"/>
      <c r="G43" s="334"/>
      <c r="H43" s="229"/>
      <c r="I43" s="229"/>
    </row>
    <row r="44" spans="1:9" s="47" customFormat="1" hidden="1" outlineLevel="2">
      <c r="A44" s="8"/>
      <c r="B44" s="48"/>
      <c r="C44" s="62"/>
      <c r="D44" s="237"/>
      <c r="E44" s="41"/>
      <c r="F44" s="8"/>
      <c r="G44" s="334"/>
      <c r="H44" s="229"/>
      <c r="I44" s="229"/>
    </row>
    <row r="45" spans="1:9" s="47" customFormat="1" hidden="1" outlineLevel="2">
      <c r="A45" s="7"/>
      <c r="C45" s="62"/>
      <c r="D45" s="272" t="s">
        <v>498</v>
      </c>
      <c r="E45" s="249"/>
      <c r="F45" s="7"/>
      <c r="G45" s="334"/>
      <c r="H45" s="229"/>
      <c r="I45" s="229"/>
    </row>
    <row r="46" spans="1:9" outlineLevel="1" collapsed="1">
      <c r="D46" s="237"/>
      <c r="E46" s="41"/>
      <c r="G46" s="331"/>
    </row>
    <row r="47" spans="1:9" ht="63.75" outlineLevel="1">
      <c r="D47" s="237" t="s">
        <v>499</v>
      </c>
      <c r="E47" s="251" t="s">
        <v>1056</v>
      </c>
      <c r="G47" s="331"/>
    </row>
    <row r="48" spans="1:9" ht="255" outlineLevel="1">
      <c r="D48" s="237" t="s">
        <v>500</v>
      </c>
      <c r="E48" s="251" t="s">
        <v>886</v>
      </c>
      <c r="G48" s="331"/>
    </row>
    <row r="49" spans="1:9">
      <c r="E49" s="253"/>
      <c r="G49" s="331"/>
    </row>
    <row r="50" spans="1:9" ht="18">
      <c r="D50" s="46">
        <v>5</v>
      </c>
      <c r="E50" s="35" t="s">
        <v>81</v>
      </c>
      <c r="G50" s="84" t="s">
        <v>502</v>
      </c>
    </row>
    <row r="51" spans="1:9" ht="13.5" thickBot="1">
      <c r="G51" s="331"/>
    </row>
    <row r="52" spans="1:9" ht="26.25" thickBot="1">
      <c r="B52" s="49"/>
      <c r="D52" s="271" t="s">
        <v>46</v>
      </c>
      <c r="E52" s="36" t="s">
        <v>787</v>
      </c>
      <c r="G52" s="84" t="s">
        <v>502</v>
      </c>
      <c r="H52" s="230" t="s">
        <v>772</v>
      </c>
    </row>
    <row r="53" spans="1:9" s="47" customFormat="1">
      <c r="A53" s="8"/>
      <c r="B53" s="48"/>
      <c r="C53" s="62"/>
      <c r="D53" s="64"/>
      <c r="E53" s="41" t="s">
        <v>504</v>
      </c>
      <c r="F53" s="8"/>
      <c r="G53" s="334"/>
      <c r="H53" s="229"/>
      <c r="I53" s="229"/>
    </row>
    <row r="54" spans="1:9" s="47" customFormat="1" hidden="1" outlineLevel="2">
      <c r="A54" s="8"/>
      <c r="C54" s="62"/>
      <c r="D54" s="272" t="s">
        <v>495</v>
      </c>
      <c r="E54" s="248"/>
      <c r="F54" s="8"/>
      <c r="G54" s="334"/>
      <c r="H54" s="229"/>
      <c r="I54" s="229"/>
    </row>
    <row r="55" spans="1:9" s="47" customFormat="1" hidden="1" outlineLevel="2">
      <c r="A55" s="8"/>
      <c r="B55" s="48"/>
      <c r="C55" s="62"/>
      <c r="D55" s="237"/>
      <c r="E55" s="41"/>
      <c r="F55" s="8"/>
      <c r="G55" s="334"/>
      <c r="H55" s="229"/>
      <c r="I55" s="229"/>
    </row>
    <row r="56" spans="1:9" s="47" customFormat="1" hidden="1" outlineLevel="2">
      <c r="A56" s="8"/>
      <c r="C56" s="62"/>
      <c r="D56" s="272" t="s">
        <v>496</v>
      </c>
      <c r="E56" s="248"/>
      <c r="F56" s="8"/>
      <c r="G56" s="334"/>
      <c r="H56" s="229"/>
      <c r="I56" s="229"/>
    </row>
    <row r="57" spans="1:9" s="47" customFormat="1" hidden="1" outlineLevel="2">
      <c r="A57" s="8"/>
      <c r="B57" s="48"/>
      <c r="C57" s="62"/>
      <c r="D57" s="237"/>
      <c r="E57" s="41"/>
      <c r="F57" s="8"/>
      <c r="G57" s="334"/>
      <c r="H57" s="229"/>
      <c r="I57" s="229"/>
    </row>
    <row r="58" spans="1:9" s="47" customFormat="1" hidden="1" outlineLevel="2">
      <c r="A58" s="8"/>
      <c r="C58" s="62"/>
      <c r="D58" s="272" t="s">
        <v>497</v>
      </c>
      <c r="E58" s="249"/>
      <c r="F58" s="8"/>
      <c r="G58" s="334"/>
      <c r="H58" s="229"/>
      <c r="I58" s="229"/>
    </row>
    <row r="59" spans="1:9" s="47" customFormat="1" hidden="1" outlineLevel="2">
      <c r="A59" s="8"/>
      <c r="B59" s="48"/>
      <c r="C59" s="62"/>
      <c r="D59" s="237"/>
      <c r="E59" s="41"/>
      <c r="F59" s="8"/>
      <c r="G59" s="334"/>
      <c r="H59" s="229"/>
      <c r="I59" s="229"/>
    </row>
    <row r="60" spans="1:9" s="47" customFormat="1" hidden="1" outlineLevel="2">
      <c r="A60" s="8"/>
      <c r="C60" s="62"/>
      <c r="D60" s="272" t="s">
        <v>498</v>
      </c>
      <c r="E60" s="249"/>
      <c r="F60" s="8"/>
      <c r="G60" s="334"/>
      <c r="H60" s="229"/>
      <c r="I60" s="229"/>
    </row>
    <row r="61" spans="1:9" outlineLevel="1" collapsed="1">
      <c r="A61" s="8"/>
      <c r="D61" s="237"/>
      <c r="E61" s="41"/>
      <c r="F61" s="8"/>
      <c r="G61" s="331"/>
    </row>
    <row r="62" spans="1:9" ht="51" outlineLevel="1">
      <c r="D62" s="237" t="s">
        <v>499</v>
      </c>
      <c r="E62" s="233" t="s">
        <v>1057</v>
      </c>
      <c r="G62" s="331"/>
    </row>
    <row r="63" spans="1:9" ht="306" outlineLevel="1">
      <c r="D63" s="237" t="s">
        <v>500</v>
      </c>
      <c r="E63" s="254" t="s">
        <v>1017</v>
      </c>
      <c r="G63" s="331"/>
    </row>
    <row r="64" spans="1:9">
      <c r="G64" s="331"/>
    </row>
    <row r="65" spans="1:9" ht="18">
      <c r="D65" s="46">
        <v>6</v>
      </c>
      <c r="E65" s="35" t="s">
        <v>26</v>
      </c>
      <c r="G65" s="84" t="s">
        <v>502</v>
      </c>
    </row>
    <row r="66" spans="1:9" ht="13.5" thickBot="1">
      <c r="G66" s="331"/>
    </row>
    <row r="67" spans="1:9" ht="13.5" thickBot="1">
      <c r="A67" s="8"/>
      <c r="B67" s="333"/>
      <c r="D67" s="271" t="s">
        <v>47</v>
      </c>
      <c r="E67" s="247" t="s">
        <v>450</v>
      </c>
      <c r="F67" s="8"/>
      <c r="G67" s="84" t="s">
        <v>896</v>
      </c>
    </row>
    <row r="68" spans="1:9" s="47" customFormat="1">
      <c r="A68" s="8"/>
      <c r="B68" s="48"/>
      <c r="C68" s="62"/>
      <c r="D68" s="64"/>
      <c r="E68" s="41" t="s">
        <v>505</v>
      </c>
      <c r="F68" s="8"/>
      <c r="G68" s="334"/>
      <c r="H68" s="229"/>
      <c r="I68" s="229"/>
    </row>
    <row r="69" spans="1:9" s="47" customFormat="1" hidden="1" outlineLevel="2">
      <c r="A69" s="8"/>
      <c r="C69" s="62"/>
      <c r="D69" s="272" t="s">
        <v>495</v>
      </c>
      <c r="E69" s="248"/>
      <c r="F69" s="8"/>
      <c r="G69" s="334"/>
      <c r="H69" s="229"/>
      <c r="I69" s="229"/>
    </row>
    <row r="70" spans="1:9" s="47" customFormat="1" hidden="1" outlineLevel="2">
      <c r="A70" s="8"/>
      <c r="B70" s="48"/>
      <c r="C70" s="62"/>
      <c r="D70" s="237"/>
      <c r="E70" s="41"/>
      <c r="F70" s="8"/>
      <c r="G70" s="334"/>
      <c r="H70" s="229"/>
      <c r="I70" s="229"/>
    </row>
    <row r="71" spans="1:9" s="47" customFormat="1" hidden="1" outlineLevel="2">
      <c r="A71" s="8"/>
      <c r="C71" s="62"/>
      <c r="D71" s="272" t="s">
        <v>496</v>
      </c>
      <c r="E71" s="248"/>
      <c r="F71" s="8"/>
      <c r="G71" s="334"/>
      <c r="H71" s="229"/>
      <c r="I71" s="229"/>
    </row>
    <row r="72" spans="1:9" s="47" customFormat="1" hidden="1" outlineLevel="2">
      <c r="A72" s="8"/>
      <c r="B72" s="48"/>
      <c r="C72" s="62"/>
      <c r="D72" s="237"/>
      <c r="E72" s="41"/>
      <c r="F72" s="8"/>
      <c r="G72" s="334"/>
      <c r="H72" s="229"/>
      <c r="I72" s="229"/>
    </row>
    <row r="73" spans="1:9" s="47" customFormat="1" hidden="1" outlineLevel="2">
      <c r="A73" s="7"/>
      <c r="C73" s="62"/>
      <c r="D73" s="272" t="s">
        <v>497</v>
      </c>
      <c r="E73" s="249"/>
      <c r="F73" s="7"/>
      <c r="G73" s="334"/>
      <c r="H73" s="229"/>
      <c r="I73" s="229"/>
    </row>
    <row r="74" spans="1:9" s="47" customFormat="1" hidden="1" outlineLevel="2">
      <c r="A74" s="301"/>
      <c r="B74" s="48"/>
      <c r="C74" s="62"/>
      <c r="D74" s="237"/>
      <c r="E74" s="41"/>
      <c r="F74" s="301"/>
      <c r="G74" s="334"/>
      <c r="H74" s="229"/>
      <c r="I74" s="229"/>
    </row>
    <row r="75" spans="1:9" s="47" customFormat="1" hidden="1" outlineLevel="2">
      <c r="A75" s="7"/>
      <c r="C75" s="62"/>
      <c r="D75" s="272" t="s">
        <v>498</v>
      </c>
      <c r="E75" s="249"/>
      <c r="F75" s="7"/>
      <c r="G75" s="334"/>
      <c r="H75" s="229"/>
      <c r="I75" s="229"/>
    </row>
    <row r="76" spans="1:9" outlineLevel="1" collapsed="1">
      <c r="D76" s="237"/>
      <c r="E76" s="41"/>
      <c r="G76" s="331"/>
    </row>
    <row r="77" spans="1:9" ht="51" outlineLevel="1">
      <c r="D77" s="237" t="s">
        <v>499</v>
      </c>
      <c r="E77" s="233" t="s">
        <v>1025</v>
      </c>
      <c r="G77" s="331"/>
    </row>
    <row r="78" spans="1:9" ht="267.75" outlineLevel="1">
      <c r="D78" s="237" t="s">
        <v>500</v>
      </c>
      <c r="E78" s="233" t="s">
        <v>1026</v>
      </c>
      <c r="G78" s="331"/>
    </row>
    <row r="79" spans="1:9">
      <c r="G79" s="331"/>
    </row>
    <row r="80" spans="1:9" ht="13.5" thickBot="1">
      <c r="A80" s="8"/>
      <c r="E80" s="253"/>
      <c r="F80" s="8"/>
      <c r="G80" s="331"/>
    </row>
    <row r="81" spans="1:10" ht="26.25" thickBot="1">
      <c r="A81" s="8"/>
      <c r="B81" s="333"/>
      <c r="D81" s="271" t="s">
        <v>48</v>
      </c>
      <c r="E81" s="36" t="s">
        <v>451</v>
      </c>
      <c r="F81" s="8"/>
      <c r="G81" s="84" t="s">
        <v>502</v>
      </c>
      <c r="H81" s="230" t="s">
        <v>773</v>
      </c>
    </row>
    <row r="82" spans="1:10" s="47" customFormat="1">
      <c r="A82" s="8"/>
      <c r="B82" s="48"/>
      <c r="C82" s="62"/>
      <c r="D82" s="64"/>
      <c r="E82" s="41" t="s">
        <v>506</v>
      </c>
      <c r="F82" s="8"/>
      <c r="G82" s="334"/>
      <c r="H82" s="229"/>
      <c r="I82" s="229"/>
    </row>
    <row r="83" spans="1:10" s="47" customFormat="1" hidden="1" outlineLevel="2">
      <c r="A83" s="8"/>
      <c r="C83" s="62"/>
      <c r="D83" s="272" t="s">
        <v>495</v>
      </c>
      <c r="E83" s="248"/>
      <c r="F83" s="8"/>
      <c r="G83" s="334"/>
      <c r="H83" s="229"/>
      <c r="I83" s="229"/>
    </row>
    <row r="84" spans="1:10" s="47" customFormat="1" hidden="1" outlineLevel="2">
      <c r="A84" s="5"/>
      <c r="B84" s="48"/>
      <c r="C84" s="62"/>
      <c r="D84" s="237"/>
      <c r="E84" s="41"/>
      <c r="F84" s="5"/>
      <c r="G84" s="334"/>
      <c r="H84" s="229"/>
      <c r="I84" s="229"/>
    </row>
    <row r="85" spans="1:10" s="47" customFormat="1" hidden="1" outlineLevel="2">
      <c r="A85" s="7"/>
      <c r="C85" s="62"/>
      <c r="D85" s="272" t="s">
        <v>496</v>
      </c>
      <c r="E85" s="248"/>
      <c r="F85" s="7"/>
      <c r="G85" s="334"/>
      <c r="H85" s="229"/>
      <c r="I85" s="229"/>
    </row>
    <row r="86" spans="1:10" s="47" customFormat="1" hidden="1" outlineLevel="2">
      <c r="A86" s="7"/>
      <c r="B86" s="48"/>
      <c r="C86" s="62"/>
      <c r="D86" s="237"/>
      <c r="E86" s="41"/>
      <c r="F86" s="7"/>
      <c r="G86" s="334"/>
      <c r="H86" s="229"/>
      <c r="I86" s="229"/>
    </row>
    <row r="87" spans="1:10" s="47" customFormat="1" hidden="1" outlineLevel="2">
      <c r="A87" s="7"/>
      <c r="C87" s="62"/>
      <c r="D87" s="272" t="s">
        <v>497</v>
      </c>
      <c r="E87" s="249"/>
      <c r="F87" s="7"/>
      <c r="G87" s="334"/>
      <c r="H87" s="229"/>
      <c r="I87" s="229"/>
    </row>
    <row r="88" spans="1:10" s="47" customFormat="1" hidden="1" outlineLevel="2">
      <c r="A88" s="7"/>
      <c r="B88" s="48"/>
      <c r="C88" s="62"/>
      <c r="D88" s="237"/>
      <c r="E88" s="41"/>
      <c r="F88" s="7"/>
      <c r="G88" s="334"/>
      <c r="H88" s="229"/>
      <c r="I88" s="229"/>
    </row>
    <row r="89" spans="1:10" s="47" customFormat="1" hidden="1" outlineLevel="2">
      <c r="A89" s="7"/>
      <c r="C89" s="62"/>
      <c r="D89" s="272" t="s">
        <v>498</v>
      </c>
      <c r="E89" s="249"/>
      <c r="F89" s="7"/>
      <c r="G89" s="334"/>
      <c r="H89" s="229"/>
      <c r="I89" s="229"/>
    </row>
    <row r="90" spans="1:10" outlineLevel="1" collapsed="1">
      <c r="D90" s="237"/>
      <c r="E90" s="41"/>
      <c r="G90" s="331"/>
    </row>
    <row r="91" spans="1:10" ht="38.25" outlineLevel="1">
      <c r="D91" s="237" t="s">
        <v>499</v>
      </c>
      <c r="E91" s="233" t="s">
        <v>1063</v>
      </c>
      <c r="G91" s="331"/>
    </row>
    <row r="92" spans="1:10" ht="216.75" outlineLevel="1">
      <c r="D92" s="237" t="s">
        <v>500</v>
      </c>
      <c r="E92" s="233" t="s">
        <v>838</v>
      </c>
      <c r="G92" s="331"/>
    </row>
    <row r="93" spans="1:10" ht="13.5" outlineLevel="1" thickBot="1">
      <c r="D93" s="237"/>
      <c r="E93" s="325"/>
      <c r="G93" s="331"/>
    </row>
    <row r="94" spans="1:10" ht="26.25" thickBot="1">
      <c r="B94" s="49"/>
      <c r="D94" s="271" t="s">
        <v>49</v>
      </c>
      <c r="E94" s="36" t="s">
        <v>836</v>
      </c>
      <c r="G94" s="84" t="s">
        <v>502</v>
      </c>
      <c r="H94" s="230" t="s">
        <v>774</v>
      </c>
      <c r="J94" s="335" t="s">
        <v>401</v>
      </c>
    </row>
    <row r="95" spans="1:10" s="47" customFormat="1">
      <c r="A95" s="8"/>
      <c r="B95" s="48"/>
      <c r="C95" s="62"/>
      <c r="D95" s="64"/>
      <c r="E95" s="41" t="s">
        <v>507</v>
      </c>
      <c r="F95" s="8"/>
      <c r="G95" s="334"/>
      <c r="H95" s="229"/>
      <c r="I95" s="229"/>
    </row>
    <row r="96" spans="1:10" s="47" customFormat="1" hidden="1" outlineLevel="2">
      <c r="A96" s="8"/>
      <c r="C96" s="62"/>
      <c r="D96" s="272" t="s">
        <v>495</v>
      </c>
      <c r="E96" s="248"/>
      <c r="F96" s="8"/>
      <c r="G96" s="334"/>
      <c r="H96" s="229"/>
      <c r="I96" s="229"/>
    </row>
    <row r="97" spans="1:9" s="47" customFormat="1" hidden="1" outlineLevel="2">
      <c r="A97" s="8"/>
      <c r="B97" s="48"/>
      <c r="C97" s="62"/>
      <c r="D97" s="237"/>
      <c r="E97" s="41"/>
      <c r="F97" s="8"/>
      <c r="G97" s="334"/>
      <c r="H97" s="229"/>
      <c r="I97" s="229"/>
    </row>
    <row r="98" spans="1:9" s="47" customFormat="1" hidden="1" outlineLevel="2">
      <c r="A98" s="8"/>
      <c r="C98" s="62"/>
      <c r="D98" s="272" t="s">
        <v>496</v>
      </c>
      <c r="E98" s="248"/>
      <c r="F98" s="8"/>
      <c r="G98" s="334"/>
      <c r="H98" s="229"/>
      <c r="I98" s="229"/>
    </row>
    <row r="99" spans="1:9" s="47" customFormat="1" hidden="1" outlineLevel="2">
      <c r="A99" s="8"/>
      <c r="B99" s="48"/>
      <c r="C99" s="62"/>
      <c r="D99" s="237"/>
      <c r="E99" s="41"/>
      <c r="F99" s="8"/>
      <c r="G99" s="334"/>
      <c r="H99" s="229"/>
      <c r="I99" s="229"/>
    </row>
    <row r="100" spans="1:9" s="47" customFormat="1" hidden="1" outlineLevel="2">
      <c r="A100" s="8"/>
      <c r="C100" s="62"/>
      <c r="D100" s="272" t="s">
        <v>497</v>
      </c>
      <c r="E100" s="249"/>
      <c r="F100" s="8"/>
      <c r="G100" s="334"/>
      <c r="H100" s="229"/>
      <c r="I100" s="229"/>
    </row>
    <row r="101" spans="1:9" s="47" customFormat="1" hidden="1" outlineLevel="2">
      <c r="A101" s="8"/>
      <c r="B101" s="48"/>
      <c r="C101" s="62"/>
      <c r="D101" s="237"/>
      <c r="E101" s="41"/>
      <c r="F101" s="8"/>
      <c r="G101" s="334"/>
      <c r="H101" s="229"/>
      <c r="I101" s="229"/>
    </row>
    <row r="102" spans="1:9" s="47" customFormat="1" hidden="1" outlineLevel="2">
      <c r="A102" s="8"/>
      <c r="C102" s="62"/>
      <c r="D102" s="272" t="s">
        <v>498</v>
      </c>
      <c r="E102" s="249"/>
      <c r="F102" s="8"/>
      <c r="G102" s="334"/>
      <c r="H102" s="229"/>
      <c r="I102" s="229"/>
    </row>
    <row r="103" spans="1:9" outlineLevel="1" collapsed="1">
      <c r="D103" s="237"/>
      <c r="E103" s="41"/>
      <c r="G103" s="331"/>
    </row>
    <row r="104" spans="1:9" ht="51" outlineLevel="1">
      <c r="D104" s="237" t="s">
        <v>499</v>
      </c>
      <c r="E104" s="233" t="s">
        <v>581</v>
      </c>
      <c r="G104" s="331"/>
    </row>
    <row r="105" spans="1:9" ht="382.5" outlineLevel="1">
      <c r="D105" s="237" t="s">
        <v>500</v>
      </c>
      <c r="E105" s="233" t="s">
        <v>862</v>
      </c>
      <c r="G105" s="331"/>
    </row>
    <row r="106" spans="1:9" ht="13.5" thickBot="1">
      <c r="G106" s="331"/>
    </row>
    <row r="107" spans="1:9" ht="26.25" thickBot="1">
      <c r="B107" s="49"/>
      <c r="D107" s="271" t="s">
        <v>793</v>
      </c>
      <c r="E107" s="247" t="s">
        <v>1027</v>
      </c>
      <c r="G107" s="84" t="s">
        <v>896</v>
      </c>
    </row>
    <row r="108" spans="1:9" s="47" customFormat="1">
      <c r="A108" s="7"/>
      <c r="B108" s="48"/>
      <c r="C108" s="62"/>
      <c r="D108" s="64"/>
      <c r="E108" s="41" t="s">
        <v>794</v>
      </c>
      <c r="F108" s="7"/>
      <c r="G108" s="334"/>
      <c r="H108" s="229"/>
      <c r="I108" s="229"/>
    </row>
    <row r="109" spans="1:9" s="47" customFormat="1" hidden="1" outlineLevel="2">
      <c r="A109" s="8"/>
      <c r="C109" s="62"/>
      <c r="D109" s="272" t="s">
        <v>495</v>
      </c>
      <c r="E109" s="255"/>
      <c r="F109" s="8"/>
      <c r="G109" s="334"/>
      <c r="H109" s="229"/>
      <c r="I109" s="229"/>
    </row>
    <row r="110" spans="1:9" s="47" customFormat="1" hidden="1" outlineLevel="2">
      <c r="A110" s="8"/>
      <c r="B110" s="48"/>
      <c r="C110" s="62"/>
      <c r="D110" s="237"/>
      <c r="E110" s="41"/>
      <c r="F110" s="8"/>
      <c r="G110" s="334"/>
      <c r="H110" s="229"/>
      <c r="I110" s="229"/>
    </row>
    <row r="111" spans="1:9" s="47" customFormat="1" hidden="1" outlineLevel="2">
      <c r="A111" s="8"/>
      <c r="C111" s="62"/>
      <c r="D111" s="272" t="s">
        <v>496</v>
      </c>
      <c r="E111" s="255"/>
      <c r="F111" s="8"/>
      <c r="G111" s="334"/>
      <c r="H111" s="229"/>
      <c r="I111" s="229"/>
    </row>
    <row r="112" spans="1:9" s="47" customFormat="1" hidden="1" outlineLevel="2">
      <c r="A112" s="8"/>
      <c r="B112" s="48"/>
      <c r="C112" s="62"/>
      <c r="D112" s="237"/>
      <c r="E112" s="41"/>
      <c r="F112" s="8"/>
      <c r="G112" s="334"/>
      <c r="H112" s="229"/>
      <c r="I112" s="229"/>
    </row>
    <row r="113" spans="1:10" s="47" customFormat="1" hidden="1" outlineLevel="2">
      <c r="A113" s="8"/>
      <c r="C113" s="62"/>
      <c r="D113" s="272" t="s">
        <v>497</v>
      </c>
      <c r="E113" s="256"/>
      <c r="F113" s="8"/>
      <c r="G113" s="334"/>
      <c r="H113" s="229"/>
      <c r="I113" s="229"/>
    </row>
    <row r="114" spans="1:10" s="47" customFormat="1" hidden="1" outlineLevel="2">
      <c r="A114" s="8"/>
      <c r="B114" s="48"/>
      <c r="C114" s="62"/>
      <c r="D114" s="237"/>
      <c r="E114" s="41"/>
      <c r="F114" s="8"/>
      <c r="G114" s="334"/>
      <c r="H114" s="229"/>
      <c r="I114" s="229"/>
    </row>
    <row r="115" spans="1:10" s="47" customFormat="1" hidden="1" outlineLevel="2">
      <c r="A115" s="7"/>
      <c r="C115" s="62"/>
      <c r="D115" s="272" t="s">
        <v>498</v>
      </c>
      <c r="E115" s="256"/>
      <c r="F115" s="7"/>
      <c r="G115" s="334"/>
      <c r="H115" s="229"/>
      <c r="I115" s="229"/>
    </row>
    <row r="116" spans="1:10" outlineLevel="1" collapsed="1">
      <c r="D116" s="237"/>
      <c r="E116" s="41"/>
      <c r="G116" s="331"/>
    </row>
    <row r="117" spans="1:10" ht="140.25" outlineLevel="1">
      <c r="D117" s="237" t="s">
        <v>499</v>
      </c>
      <c r="E117" s="257" t="s">
        <v>1028</v>
      </c>
      <c r="G117" s="331"/>
    </row>
    <row r="118" spans="1:10" ht="357" outlineLevel="1">
      <c r="D118" s="237" t="s">
        <v>500</v>
      </c>
      <c r="E118" s="257" t="s">
        <v>1029</v>
      </c>
      <c r="G118" s="331"/>
    </row>
    <row r="119" spans="1:10">
      <c r="G119" s="331"/>
    </row>
    <row r="120" spans="1:10" ht="18">
      <c r="D120" s="270">
        <v>7</v>
      </c>
      <c r="E120" s="35" t="s">
        <v>38</v>
      </c>
      <c r="G120" s="84" t="s">
        <v>502</v>
      </c>
    </row>
    <row r="121" spans="1:10" ht="13.5" thickBot="1">
      <c r="G121" s="331"/>
    </row>
    <row r="122" spans="1:10" ht="13.5" thickBot="1">
      <c r="B122" s="49"/>
      <c r="D122" s="271" t="s">
        <v>50</v>
      </c>
      <c r="E122" s="36" t="s">
        <v>788</v>
      </c>
      <c r="G122" s="84" t="s">
        <v>896</v>
      </c>
      <c r="J122" s="336" t="s">
        <v>393</v>
      </c>
    </row>
    <row r="123" spans="1:10" s="47" customFormat="1">
      <c r="A123" s="7"/>
      <c r="B123" s="48"/>
      <c r="C123" s="62"/>
      <c r="D123" s="64"/>
      <c r="E123" s="41" t="s">
        <v>508</v>
      </c>
      <c r="F123" s="7"/>
      <c r="G123" s="334"/>
      <c r="H123" s="229"/>
      <c r="I123" s="229"/>
    </row>
    <row r="124" spans="1:10" s="47" customFormat="1" hidden="1" outlineLevel="2">
      <c r="A124" s="8"/>
      <c r="C124" s="62"/>
      <c r="D124" s="272" t="s">
        <v>495</v>
      </c>
      <c r="E124" s="248"/>
      <c r="F124" s="8"/>
      <c r="G124" s="334"/>
      <c r="H124" s="229"/>
      <c r="I124" s="229"/>
    </row>
    <row r="125" spans="1:10" s="47" customFormat="1" hidden="1" outlineLevel="2">
      <c r="A125" s="8"/>
      <c r="B125" s="48"/>
      <c r="C125" s="62"/>
      <c r="D125" s="237"/>
      <c r="E125" s="41"/>
      <c r="F125" s="8"/>
      <c r="G125" s="334"/>
      <c r="H125" s="229"/>
      <c r="I125" s="229"/>
    </row>
    <row r="126" spans="1:10" s="47" customFormat="1" hidden="1" outlineLevel="2">
      <c r="A126" s="8"/>
      <c r="C126" s="62"/>
      <c r="D126" s="272" t="s">
        <v>496</v>
      </c>
      <c r="E126" s="248"/>
      <c r="F126" s="8"/>
      <c r="G126" s="334"/>
      <c r="H126" s="229"/>
      <c r="I126" s="229"/>
    </row>
    <row r="127" spans="1:10" s="47" customFormat="1" hidden="1" outlineLevel="2">
      <c r="A127" s="8"/>
      <c r="B127" s="48"/>
      <c r="C127" s="62"/>
      <c r="D127" s="237"/>
      <c r="E127" s="41"/>
      <c r="F127" s="8"/>
      <c r="G127" s="334"/>
      <c r="H127" s="229"/>
      <c r="I127" s="229"/>
    </row>
    <row r="128" spans="1:10" s="47" customFormat="1" hidden="1" outlineLevel="2">
      <c r="A128" s="8"/>
      <c r="C128" s="62"/>
      <c r="D128" s="272" t="s">
        <v>497</v>
      </c>
      <c r="E128" s="249"/>
      <c r="F128" s="8"/>
      <c r="G128" s="334"/>
      <c r="H128" s="229"/>
      <c r="I128" s="229"/>
    </row>
    <row r="129" spans="1:9" s="47" customFormat="1" hidden="1" outlineLevel="2">
      <c r="A129" s="8"/>
      <c r="B129" s="48"/>
      <c r="C129" s="62"/>
      <c r="D129" s="237"/>
      <c r="E129" s="41"/>
      <c r="F129" s="8"/>
      <c r="G129" s="334"/>
      <c r="H129" s="229"/>
      <c r="I129" s="229"/>
    </row>
    <row r="130" spans="1:9" s="47" customFormat="1" hidden="1" outlineLevel="2">
      <c r="A130" s="8"/>
      <c r="C130" s="62"/>
      <c r="D130" s="272" t="s">
        <v>498</v>
      </c>
      <c r="E130" s="249"/>
      <c r="F130" s="8"/>
      <c r="G130" s="334"/>
      <c r="H130" s="229"/>
      <c r="I130" s="229"/>
    </row>
    <row r="131" spans="1:9" outlineLevel="1" collapsed="1">
      <c r="A131" s="8"/>
      <c r="D131" s="237"/>
      <c r="E131" s="41"/>
      <c r="F131" s="8"/>
      <c r="G131" s="331"/>
    </row>
    <row r="132" spans="1:9" ht="38.25" outlineLevel="1">
      <c r="D132" s="237" t="s">
        <v>499</v>
      </c>
      <c r="E132" s="233" t="s">
        <v>509</v>
      </c>
      <c r="G132" s="331"/>
    </row>
    <row r="133" spans="1:9" ht="255" outlineLevel="1">
      <c r="D133" s="237" t="s">
        <v>500</v>
      </c>
      <c r="E133" s="363" t="s">
        <v>1030</v>
      </c>
      <c r="G133" s="331"/>
    </row>
    <row r="134" spans="1:9" ht="13.5" thickBot="1">
      <c r="G134" s="331"/>
    </row>
    <row r="135" spans="1:9" ht="26.25" thickBot="1">
      <c r="B135" s="49"/>
      <c r="D135" s="271" t="s">
        <v>51</v>
      </c>
      <c r="E135" s="36" t="s">
        <v>789</v>
      </c>
      <c r="G135" s="84" t="s">
        <v>502</v>
      </c>
      <c r="H135" s="230" t="s">
        <v>201</v>
      </c>
      <c r="I135" s="230"/>
    </row>
    <row r="136" spans="1:9" s="47" customFormat="1">
      <c r="A136" s="7"/>
      <c r="B136" s="48"/>
      <c r="C136" s="62"/>
      <c r="D136" s="64"/>
      <c r="E136" s="41" t="s">
        <v>121</v>
      </c>
      <c r="F136" s="7"/>
      <c r="G136" s="334"/>
      <c r="H136" s="229"/>
      <c r="I136" s="229"/>
    </row>
    <row r="137" spans="1:9" s="47" customFormat="1" hidden="1" outlineLevel="2">
      <c r="A137" s="7"/>
      <c r="C137" s="62"/>
      <c r="D137" s="272" t="s">
        <v>495</v>
      </c>
      <c r="E137" s="248"/>
      <c r="F137" s="7"/>
      <c r="G137" s="334"/>
      <c r="H137" s="229"/>
      <c r="I137" s="229"/>
    </row>
    <row r="138" spans="1:9" s="47" customFormat="1" hidden="1" outlineLevel="2">
      <c r="A138" s="7"/>
      <c r="B138" s="48"/>
      <c r="C138" s="62"/>
      <c r="D138" s="237"/>
      <c r="E138" s="41"/>
      <c r="F138" s="7"/>
      <c r="G138" s="334"/>
      <c r="H138" s="229"/>
      <c r="I138" s="229"/>
    </row>
    <row r="139" spans="1:9" s="47" customFormat="1" hidden="1" outlineLevel="2">
      <c r="A139" s="7"/>
      <c r="C139" s="62"/>
      <c r="D139" s="272" t="s">
        <v>496</v>
      </c>
      <c r="E139" s="248"/>
      <c r="F139" s="7"/>
      <c r="G139" s="334"/>
      <c r="H139" s="229"/>
      <c r="I139" s="229"/>
    </row>
    <row r="140" spans="1:9" s="47" customFormat="1" hidden="1" outlineLevel="2">
      <c r="A140" s="7"/>
      <c r="B140" s="48"/>
      <c r="C140" s="62"/>
      <c r="D140" s="237"/>
      <c r="E140" s="41"/>
      <c r="F140" s="7"/>
      <c r="G140" s="334"/>
      <c r="H140" s="229"/>
      <c r="I140" s="229"/>
    </row>
    <row r="141" spans="1:9" s="47" customFormat="1" hidden="1" outlineLevel="2">
      <c r="A141" s="8"/>
      <c r="C141" s="62"/>
      <c r="D141" s="272" t="s">
        <v>497</v>
      </c>
      <c r="E141" s="249"/>
      <c r="F141" s="8"/>
      <c r="G141" s="334"/>
      <c r="H141" s="229"/>
      <c r="I141" s="229"/>
    </row>
    <row r="142" spans="1:9" s="47" customFormat="1" hidden="1" outlineLevel="2">
      <c r="A142" s="8"/>
      <c r="B142" s="48"/>
      <c r="C142" s="62"/>
      <c r="D142" s="237"/>
      <c r="E142" s="41"/>
      <c r="F142" s="8"/>
      <c r="G142" s="334"/>
      <c r="H142" s="229"/>
      <c r="I142" s="229"/>
    </row>
    <row r="143" spans="1:9" s="47" customFormat="1" hidden="1" outlineLevel="2">
      <c r="A143" s="8"/>
      <c r="C143" s="62"/>
      <c r="D143" s="272" t="s">
        <v>498</v>
      </c>
      <c r="E143" s="249"/>
      <c r="F143" s="8"/>
      <c r="G143" s="334"/>
      <c r="H143" s="229"/>
      <c r="I143" s="229"/>
    </row>
    <row r="144" spans="1:9" outlineLevel="1" collapsed="1">
      <c r="A144" s="8"/>
      <c r="D144" s="237"/>
      <c r="E144" s="41"/>
      <c r="F144" s="8"/>
      <c r="G144" s="331"/>
    </row>
    <row r="145" spans="1:10" ht="51" outlineLevel="1">
      <c r="A145" s="8"/>
      <c r="D145" s="237" t="s">
        <v>499</v>
      </c>
      <c r="E145" s="233" t="s">
        <v>575</v>
      </c>
      <c r="F145" s="8"/>
      <c r="G145" s="331"/>
    </row>
    <row r="146" spans="1:10" ht="306" outlineLevel="1">
      <c r="A146" s="8"/>
      <c r="D146" s="237" t="s">
        <v>500</v>
      </c>
      <c r="E146" s="258" t="s">
        <v>861</v>
      </c>
      <c r="F146" s="8"/>
      <c r="G146" s="331"/>
    </row>
    <row r="147" spans="1:10">
      <c r="A147" s="8"/>
      <c r="F147" s="8"/>
      <c r="G147" s="331"/>
    </row>
    <row r="148" spans="1:10" ht="18">
      <c r="A148" s="8"/>
      <c r="D148" s="270">
        <v>8</v>
      </c>
      <c r="E148" s="35" t="s">
        <v>27</v>
      </c>
      <c r="F148" s="8"/>
      <c r="G148" s="84" t="s">
        <v>502</v>
      </c>
    </row>
    <row r="149" spans="1:10" ht="13.5" thickBot="1">
      <c r="G149" s="331"/>
    </row>
    <row r="150" spans="1:10" ht="13.5" thickBot="1">
      <c r="B150" s="49"/>
      <c r="D150" s="271" t="s">
        <v>52</v>
      </c>
      <c r="E150" s="247" t="s">
        <v>510</v>
      </c>
      <c r="G150" s="84" t="s">
        <v>896</v>
      </c>
      <c r="J150" s="336" t="s">
        <v>403</v>
      </c>
    </row>
    <row r="151" spans="1:10" s="47" customFormat="1">
      <c r="A151" s="7"/>
      <c r="B151" s="48"/>
      <c r="C151" s="62"/>
      <c r="D151" s="64"/>
      <c r="E151" s="41" t="s">
        <v>511</v>
      </c>
      <c r="F151" s="7"/>
      <c r="G151" s="334"/>
      <c r="H151" s="229"/>
      <c r="I151" s="229"/>
    </row>
    <row r="152" spans="1:10" s="47" customFormat="1" hidden="1" outlineLevel="2">
      <c r="A152" s="7"/>
      <c r="C152" s="62"/>
      <c r="D152" s="272" t="s">
        <v>495</v>
      </c>
      <c r="E152" s="248"/>
      <c r="F152" s="7"/>
      <c r="G152" s="334"/>
      <c r="H152" s="229"/>
      <c r="I152" s="229"/>
    </row>
    <row r="153" spans="1:10" s="47" customFormat="1" hidden="1" outlineLevel="2">
      <c r="A153" s="7"/>
      <c r="B153" s="48"/>
      <c r="C153" s="62"/>
      <c r="D153" s="237"/>
      <c r="E153" s="41"/>
      <c r="F153" s="7"/>
      <c r="G153" s="334"/>
      <c r="H153" s="229"/>
      <c r="I153" s="229"/>
    </row>
    <row r="154" spans="1:10" s="47" customFormat="1" hidden="1" outlineLevel="2">
      <c r="A154" s="7"/>
      <c r="C154" s="62"/>
      <c r="D154" s="272" t="s">
        <v>496</v>
      </c>
      <c r="E154" s="248"/>
      <c r="F154" s="7"/>
      <c r="G154" s="334"/>
      <c r="H154" s="229"/>
      <c r="I154" s="229"/>
    </row>
    <row r="155" spans="1:10" s="47" customFormat="1" hidden="1" outlineLevel="2">
      <c r="A155" s="7"/>
      <c r="B155" s="48"/>
      <c r="C155" s="62"/>
      <c r="D155" s="237"/>
      <c r="E155" s="41"/>
      <c r="F155" s="7"/>
      <c r="G155" s="334"/>
      <c r="H155" s="229"/>
      <c r="I155" s="229"/>
    </row>
    <row r="156" spans="1:10" s="47" customFormat="1" hidden="1" outlineLevel="2">
      <c r="A156" s="7"/>
      <c r="C156" s="62"/>
      <c r="D156" s="272" t="s">
        <v>497</v>
      </c>
      <c r="E156" s="249"/>
      <c r="F156" s="7"/>
      <c r="G156" s="334"/>
      <c r="H156" s="229"/>
      <c r="I156" s="229"/>
    </row>
    <row r="157" spans="1:10" s="47" customFormat="1" hidden="1" outlineLevel="2">
      <c r="A157" s="7"/>
      <c r="B157" s="48"/>
      <c r="C157" s="62"/>
      <c r="D157" s="237"/>
      <c r="E157" s="41"/>
      <c r="F157" s="7"/>
      <c r="G157" s="334"/>
      <c r="H157" s="229"/>
      <c r="I157" s="229"/>
    </row>
    <row r="158" spans="1:10" s="47" customFormat="1" hidden="1" outlineLevel="2">
      <c r="A158" s="8"/>
      <c r="C158" s="62"/>
      <c r="D158" s="272" t="s">
        <v>498</v>
      </c>
      <c r="E158" s="249"/>
      <c r="F158" s="8"/>
      <c r="G158" s="334"/>
      <c r="H158" s="229"/>
      <c r="I158" s="229"/>
    </row>
    <row r="159" spans="1:10" outlineLevel="1" collapsed="1">
      <c r="A159" s="8"/>
      <c r="D159" s="237"/>
      <c r="E159" s="41"/>
      <c r="F159" s="8"/>
      <c r="G159" s="331"/>
    </row>
    <row r="160" spans="1:10" ht="63.75" outlineLevel="1">
      <c r="A160" s="8"/>
      <c r="D160" s="237" t="s">
        <v>499</v>
      </c>
      <c r="E160" s="233" t="s">
        <v>1031</v>
      </c>
      <c r="F160" s="8"/>
      <c r="G160" s="331"/>
    </row>
    <row r="161" spans="1:10" ht="331.5" outlineLevel="1">
      <c r="A161" s="8"/>
      <c r="D161" s="237" t="s">
        <v>500</v>
      </c>
      <c r="E161" s="257" t="s">
        <v>1032</v>
      </c>
      <c r="F161" s="8"/>
      <c r="G161" s="331"/>
    </row>
    <row r="162" spans="1:10" ht="13.5" thickBot="1">
      <c r="A162" s="8"/>
      <c r="F162" s="8"/>
      <c r="G162" s="331"/>
    </row>
    <row r="163" spans="1:10" ht="26.25" thickBot="1">
      <c r="A163" s="8"/>
      <c r="B163" s="49"/>
      <c r="D163" s="271" t="s">
        <v>53</v>
      </c>
      <c r="E163" s="247" t="s">
        <v>582</v>
      </c>
      <c r="F163" s="8"/>
      <c r="G163" s="84" t="s">
        <v>896</v>
      </c>
      <c r="J163" s="336" t="s">
        <v>965</v>
      </c>
    </row>
    <row r="164" spans="1:10" s="47" customFormat="1">
      <c r="A164" s="8"/>
      <c r="B164" s="48"/>
      <c r="C164" s="62"/>
      <c r="D164" s="64"/>
      <c r="E164" s="41" t="s">
        <v>512</v>
      </c>
      <c r="F164" s="8"/>
      <c r="G164" s="334"/>
      <c r="H164" s="229"/>
      <c r="I164" s="229"/>
    </row>
    <row r="165" spans="1:10" s="47" customFormat="1" hidden="1" outlineLevel="2">
      <c r="A165" s="8"/>
      <c r="C165" s="62"/>
      <c r="D165" s="272" t="s">
        <v>495</v>
      </c>
      <c r="E165" s="248"/>
      <c r="F165" s="8"/>
      <c r="G165" s="334"/>
      <c r="H165" s="229"/>
      <c r="I165" s="229"/>
    </row>
    <row r="166" spans="1:10" s="47" customFormat="1" hidden="1" outlineLevel="2">
      <c r="A166" s="7"/>
      <c r="B166" s="48"/>
      <c r="C166" s="62"/>
      <c r="D166" s="237"/>
      <c r="E166" s="41"/>
      <c r="F166" s="7"/>
      <c r="G166" s="334"/>
      <c r="H166" s="229"/>
      <c r="I166" s="229"/>
    </row>
    <row r="167" spans="1:10" s="47" customFormat="1" hidden="1" outlineLevel="2">
      <c r="A167" s="7"/>
      <c r="C167" s="62"/>
      <c r="D167" s="272" t="s">
        <v>496</v>
      </c>
      <c r="E167" s="248"/>
      <c r="F167" s="7"/>
      <c r="G167" s="334"/>
      <c r="H167" s="229"/>
      <c r="I167" s="229"/>
    </row>
    <row r="168" spans="1:10" s="47" customFormat="1" hidden="1" outlineLevel="2">
      <c r="A168" s="7"/>
      <c r="B168" s="48"/>
      <c r="C168" s="62"/>
      <c r="D168" s="237"/>
      <c r="E168" s="41"/>
      <c r="F168" s="7"/>
      <c r="G168" s="334"/>
      <c r="H168" s="229"/>
      <c r="I168" s="229"/>
    </row>
    <row r="169" spans="1:10" s="47" customFormat="1" hidden="1" outlineLevel="2">
      <c r="A169" s="7"/>
      <c r="C169" s="62"/>
      <c r="D169" s="272" t="s">
        <v>497</v>
      </c>
      <c r="E169" s="249"/>
      <c r="F169" s="7"/>
      <c r="G169" s="334"/>
      <c r="H169" s="229"/>
      <c r="I169" s="229"/>
    </row>
    <row r="170" spans="1:10" s="47" customFormat="1" hidden="1" outlineLevel="2">
      <c r="A170" s="7"/>
      <c r="B170" s="48"/>
      <c r="C170" s="62"/>
      <c r="D170" s="237"/>
      <c r="E170" s="41"/>
      <c r="F170" s="7"/>
      <c r="G170" s="334"/>
      <c r="H170" s="229"/>
      <c r="I170" s="229"/>
    </row>
    <row r="171" spans="1:10" s="47" customFormat="1" hidden="1" outlineLevel="2">
      <c r="A171" s="7"/>
      <c r="C171" s="62"/>
      <c r="D171" s="272" t="s">
        <v>498</v>
      </c>
      <c r="E171" s="249"/>
      <c r="F171" s="7"/>
      <c r="G171" s="334"/>
      <c r="H171" s="229"/>
      <c r="I171" s="229"/>
    </row>
    <row r="172" spans="1:10" outlineLevel="1" collapsed="1">
      <c r="D172" s="237"/>
      <c r="E172" s="41"/>
      <c r="G172" s="331"/>
    </row>
    <row r="173" spans="1:10" ht="51" outlineLevel="1">
      <c r="D173" s="237" t="s">
        <v>499</v>
      </c>
      <c r="E173" s="233" t="s">
        <v>1033</v>
      </c>
      <c r="G173" s="331"/>
    </row>
    <row r="174" spans="1:10" ht="229.5" outlineLevel="1">
      <c r="D174" s="237" t="s">
        <v>500</v>
      </c>
      <c r="E174" s="259" t="s">
        <v>1034</v>
      </c>
      <c r="G174" s="331"/>
    </row>
    <row r="175" spans="1:10" ht="13.5" thickBot="1">
      <c r="G175" s="331"/>
    </row>
    <row r="176" spans="1:10" ht="13.5" thickBot="1">
      <c r="B176" s="49"/>
      <c r="D176" s="271" t="s">
        <v>54</v>
      </c>
      <c r="E176" s="36" t="s">
        <v>452</v>
      </c>
      <c r="G176" s="84" t="s">
        <v>896</v>
      </c>
    </row>
    <row r="177" spans="1:9" s="47" customFormat="1">
      <c r="A177" s="8"/>
      <c r="B177" s="48"/>
      <c r="C177" s="62"/>
      <c r="D177" s="64"/>
      <c r="E177" s="41" t="s">
        <v>513</v>
      </c>
      <c r="F177" s="8"/>
      <c r="G177" s="334"/>
      <c r="H177" s="229"/>
      <c r="I177" s="229"/>
    </row>
    <row r="178" spans="1:9" s="47" customFormat="1" hidden="1" outlineLevel="2">
      <c r="A178" s="8"/>
      <c r="C178" s="62"/>
      <c r="D178" s="272" t="s">
        <v>495</v>
      </c>
      <c r="E178" s="248"/>
      <c r="F178" s="8"/>
      <c r="G178" s="334"/>
      <c r="H178" s="229"/>
      <c r="I178" s="229"/>
    </row>
    <row r="179" spans="1:9" s="47" customFormat="1" hidden="1" outlineLevel="2">
      <c r="A179" s="8"/>
      <c r="B179" s="48"/>
      <c r="C179" s="62"/>
      <c r="D179" s="237"/>
      <c r="E179" s="41"/>
      <c r="F179" s="8"/>
      <c r="G179" s="334"/>
      <c r="H179" s="229"/>
      <c r="I179" s="229"/>
    </row>
    <row r="180" spans="1:9" s="47" customFormat="1" hidden="1" outlineLevel="2">
      <c r="A180" s="8"/>
      <c r="C180" s="62"/>
      <c r="D180" s="272" t="s">
        <v>496</v>
      </c>
      <c r="E180" s="248"/>
      <c r="F180" s="8"/>
      <c r="G180" s="334"/>
      <c r="H180" s="229"/>
      <c r="I180" s="229"/>
    </row>
    <row r="181" spans="1:9" s="47" customFormat="1" hidden="1" outlineLevel="2">
      <c r="A181" s="8"/>
      <c r="B181" s="48"/>
      <c r="C181" s="62"/>
      <c r="D181" s="237"/>
      <c r="E181" s="41"/>
      <c r="F181" s="8"/>
      <c r="G181" s="334"/>
      <c r="H181" s="229"/>
      <c r="I181" s="229"/>
    </row>
    <row r="182" spans="1:9" s="47" customFormat="1" hidden="1" outlineLevel="2">
      <c r="A182" s="8"/>
      <c r="C182" s="62"/>
      <c r="D182" s="272" t="s">
        <v>497</v>
      </c>
      <c r="E182" s="249"/>
      <c r="F182" s="8"/>
      <c r="G182" s="334"/>
      <c r="H182" s="229"/>
      <c r="I182" s="229"/>
    </row>
    <row r="183" spans="1:9" s="47" customFormat="1" hidden="1" outlineLevel="2">
      <c r="A183" s="8"/>
      <c r="B183" s="48"/>
      <c r="C183" s="62"/>
      <c r="D183" s="237"/>
      <c r="E183" s="41"/>
      <c r="F183" s="8"/>
      <c r="G183" s="334"/>
      <c r="H183" s="229"/>
      <c r="I183" s="229"/>
    </row>
    <row r="184" spans="1:9" s="47" customFormat="1" hidden="1" outlineLevel="2">
      <c r="A184" s="8"/>
      <c r="C184" s="62"/>
      <c r="D184" s="272" t="s">
        <v>498</v>
      </c>
      <c r="E184" s="249"/>
      <c r="F184" s="8"/>
      <c r="G184" s="334"/>
      <c r="H184" s="229"/>
      <c r="I184" s="229"/>
    </row>
    <row r="185" spans="1:9" outlineLevel="1" collapsed="1">
      <c r="D185" s="237"/>
      <c r="E185" s="41"/>
      <c r="G185" s="331"/>
    </row>
    <row r="186" spans="1:9" ht="38.25" outlineLevel="1">
      <c r="D186" s="237" t="s">
        <v>499</v>
      </c>
      <c r="E186" s="233" t="s">
        <v>514</v>
      </c>
      <c r="G186" s="331"/>
    </row>
    <row r="187" spans="1:9" ht="255" outlineLevel="1">
      <c r="D187" s="237" t="s">
        <v>500</v>
      </c>
      <c r="E187" s="233" t="s">
        <v>1062</v>
      </c>
      <c r="G187" s="331"/>
    </row>
    <row r="188" spans="1:9" ht="13.5" thickBot="1">
      <c r="G188" s="331"/>
    </row>
    <row r="189" spans="1:9" ht="13.5" thickBot="1">
      <c r="B189" s="49"/>
      <c r="D189" s="271" t="s">
        <v>795</v>
      </c>
      <c r="E189" s="247" t="s">
        <v>839</v>
      </c>
      <c r="G189" s="84" t="s">
        <v>896</v>
      </c>
    </row>
    <row r="190" spans="1:9" s="47" customFormat="1">
      <c r="A190" s="7"/>
      <c r="B190" s="48"/>
      <c r="C190" s="62"/>
      <c r="D190" s="64"/>
      <c r="E190" s="41" t="s">
        <v>796</v>
      </c>
      <c r="F190" s="7"/>
      <c r="G190" s="334"/>
      <c r="H190" s="229"/>
      <c r="I190" s="229"/>
    </row>
    <row r="191" spans="1:9" s="47" customFormat="1" hidden="1" outlineLevel="2">
      <c r="A191" s="7"/>
      <c r="C191" s="62"/>
      <c r="D191" s="272" t="s">
        <v>495</v>
      </c>
      <c r="E191" s="102"/>
      <c r="F191" s="7"/>
      <c r="G191" s="334"/>
      <c r="H191" s="229"/>
      <c r="I191" s="229"/>
    </row>
    <row r="192" spans="1:9" s="47" customFormat="1" hidden="1" outlineLevel="2">
      <c r="A192" s="7"/>
      <c r="B192" s="48"/>
      <c r="C192" s="62"/>
      <c r="D192" s="237"/>
      <c r="E192" s="41"/>
      <c r="F192" s="7"/>
      <c r="G192" s="334"/>
      <c r="H192" s="229"/>
      <c r="I192" s="229"/>
    </row>
    <row r="193" spans="1:9" s="47" customFormat="1" hidden="1" outlineLevel="2">
      <c r="A193" s="7"/>
      <c r="C193" s="62"/>
      <c r="D193" s="272" t="s">
        <v>496</v>
      </c>
      <c r="E193" s="102"/>
      <c r="F193" s="7"/>
      <c r="G193" s="334"/>
      <c r="H193" s="229"/>
      <c r="I193" s="229"/>
    </row>
    <row r="194" spans="1:9" s="47" customFormat="1" hidden="1" outlineLevel="2">
      <c r="A194" s="8"/>
      <c r="B194" s="48"/>
      <c r="C194" s="62"/>
      <c r="D194" s="237"/>
      <c r="E194" s="41"/>
      <c r="F194" s="8"/>
      <c r="G194" s="334"/>
      <c r="H194" s="229"/>
      <c r="I194" s="229"/>
    </row>
    <row r="195" spans="1:9" s="47" customFormat="1" hidden="1" outlineLevel="2">
      <c r="A195" s="8"/>
      <c r="C195" s="62"/>
      <c r="D195" s="272" t="s">
        <v>497</v>
      </c>
      <c r="E195" s="249"/>
      <c r="F195" s="8"/>
      <c r="G195" s="334"/>
      <c r="H195" s="229"/>
      <c r="I195" s="229"/>
    </row>
    <row r="196" spans="1:9" s="47" customFormat="1" hidden="1" outlineLevel="2">
      <c r="A196" s="8"/>
      <c r="B196" s="48"/>
      <c r="C196" s="62"/>
      <c r="D196" s="237"/>
      <c r="E196" s="41"/>
      <c r="F196" s="8"/>
      <c r="G196" s="334"/>
      <c r="H196" s="229"/>
      <c r="I196" s="229"/>
    </row>
    <row r="197" spans="1:9" s="47" customFormat="1" hidden="1" outlineLevel="2">
      <c r="A197" s="8"/>
      <c r="C197" s="62"/>
      <c r="D197" s="272" t="s">
        <v>498</v>
      </c>
      <c r="E197" s="249"/>
      <c r="F197" s="8"/>
      <c r="G197" s="334"/>
      <c r="H197" s="229"/>
      <c r="I197" s="229"/>
    </row>
    <row r="198" spans="1:9" outlineLevel="1" collapsed="1">
      <c r="A198" s="8"/>
      <c r="D198" s="237"/>
      <c r="E198" s="41"/>
      <c r="F198" s="8"/>
      <c r="G198" s="331"/>
    </row>
    <row r="199" spans="1:9" ht="25.5" outlineLevel="1">
      <c r="A199" s="8"/>
      <c r="D199" s="237" t="s">
        <v>499</v>
      </c>
      <c r="E199" s="233" t="s">
        <v>1035</v>
      </c>
      <c r="F199" s="8"/>
      <c r="G199" s="331"/>
    </row>
    <row r="200" spans="1:9" ht="242.25" outlineLevel="1">
      <c r="A200" s="8"/>
      <c r="D200" s="237" t="s">
        <v>500</v>
      </c>
      <c r="E200" s="233" t="s">
        <v>1036</v>
      </c>
      <c r="F200" s="8"/>
      <c r="G200" s="331"/>
    </row>
    <row r="201" spans="1:9">
      <c r="A201" s="8"/>
      <c r="F201" s="8"/>
      <c r="G201" s="331"/>
    </row>
    <row r="202" spans="1:9" ht="18">
      <c r="D202" s="270">
        <v>9</v>
      </c>
      <c r="E202" s="35" t="s">
        <v>61</v>
      </c>
      <c r="G202" s="84" t="s">
        <v>502</v>
      </c>
    </row>
    <row r="203" spans="1:9" ht="18.75" thickBot="1">
      <c r="D203" s="46"/>
      <c r="E203" s="35"/>
      <c r="G203" s="331"/>
    </row>
    <row r="204" spans="1:9" ht="26.25" thickBot="1">
      <c r="B204" s="49"/>
      <c r="D204" s="271" t="s">
        <v>55</v>
      </c>
      <c r="E204" s="36" t="s">
        <v>1037</v>
      </c>
      <c r="G204" s="84" t="s">
        <v>896</v>
      </c>
    </row>
    <row r="205" spans="1:9" s="47" customFormat="1">
      <c r="A205" s="7"/>
      <c r="B205" s="48"/>
      <c r="C205" s="62"/>
      <c r="D205" s="64"/>
      <c r="E205" s="41" t="s">
        <v>515</v>
      </c>
      <c r="F205" s="7"/>
      <c r="G205" s="334"/>
      <c r="H205" s="229"/>
      <c r="I205" s="229"/>
    </row>
    <row r="206" spans="1:9" s="47" customFormat="1" hidden="1" outlineLevel="2">
      <c r="A206" s="7"/>
      <c r="C206" s="62"/>
      <c r="D206" s="272" t="s">
        <v>495</v>
      </c>
      <c r="E206" s="248"/>
      <c r="F206" s="7"/>
      <c r="G206" s="334"/>
      <c r="H206" s="229"/>
      <c r="I206" s="229"/>
    </row>
    <row r="207" spans="1:9" s="47" customFormat="1" hidden="1" outlineLevel="2">
      <c r="A207" s="7"/>
      <c r="B207" s="48"/>
      <c r="C207" s="62"/>
      <c r="D207" s="237"/>
      <c r="E207" s="41"/>
      <c r="F207" s="7"/>
      <c r="G207" s="334"/>
      <c r="H207" s="229"/>
      <c r="I207" s="229"/>
    </row>
    <row r="208" spans="1:9" s="47" customFormat="1" hidden="1" outlineLevel="2">
      <c r="A208" s="7"/>
      <c r="C208" s="62"/>
      <c r="D208" s="272" t="s">
        <v>496</v>
      </c>
      <c r="E208" s="248"/>
      <c r="F208" s="7"/>
      <c r="G208" s="334"/>
      <c r="H208" s="229"/>
      <c r="I208" s="229"/>
    </row>
    <row r="209" spans="1:9" s="47" customFormat="1" hidden="1" outlineLevel="2">
      <c r="A209" s="7"/>
      <c r="B209" s="48"/>
      <c r="C209" s="62"/>
      <c r="D209" s="237"/>
      <c r="E209" s="41"/>
      <c r="F209" s="7"/>
      <c r="G209" s="334"/>
      <c r="H209" s="229"/>
      <c r="I209" s="229"/>
    </row>
    <row r="210" spans="1:9" s="47" customFormat="1" hidden="1" outlineLevel="2">
      <c r="A210" s="7"/>
      <c r="C210" s="62"/>
      <c r="D210" s="272" t="s">
        <v>497</v>
      </c>
      <c r="E210" s="249"/>
      <c r="F210" s="7"/>
      <c r="G210" s="334"/>
      <c r="H210" s="229"/>
      <c r="I210" s="229"/>
    </row>
    <row r="211" spans="1:9" s="47" customFormat="1" hidden="1" outlineLevel="2">
      <c r="A211" s="8"/>
      <c r="B211" s="48"/>
      <c r="C211" s="62"/>
      <c r="D211" s="237"/>
      <c r="E211" s="41"/>
      <c r="F211" s="8"/>
      <c r="G211" s="334"/>
      <c r="H211" s="229"/>
      <c r="I211" s="229"/>
    </row>
    <row r="212" spans="1:9" s="47" customFormat="1" hidden="1" outlineLevel="2">
      <c r="A212" s="8"/>
      <c r="C212" s="62"/>
      <c r="D212" s="272" t="s">
        <v>498</v>
      </c>
      <c r="E212" s="249"/>
      <c r="F212" s="8"/>
      <c r="G212" s="334"/>
      <c r="H212" s="229"/>
      <c r="I212" s="229"/>
    </row>
    <row r="213" spans="1:9" outlineLevel="1" collapsed="1">
      <c r="A213" s="8"/>
      <c r="D213" s="237"/>
      <c r="E213" s="41"/>
      <c r="F213" s="8"/>
      <c r="G213" s="331"/>
    </row>
    <row r="214" spans="1:9" ht="51" outlineLevel="1">
      <c r="A214" s="8"/>
      <c r="D214" s="237" t="s">
        <v>499</v>
      </c>
      <c r="E214" s="251" t="s">
        <v>1038</v>
      </c>
      <c r="F214" s="8"/>
      <c r="G214" s="331"/>
    </row>
    <row r="215" spans="1:9" ht="306" outlineLevel="1">
      <c r="A215" s="8"/>
      <c r="D215" s="237" t="s">
        <v>500</v>
      </c>
      <c r="E215" s="254" t="s">
        <v>1039</v>
      </c>
      <c r="F215" s="8"/>
      <c r="G215" s="331"/>
    </row>
    <row r="216" spans="1:9" ht="13.5" thickBot="1">
      <c r="A216" s="8"/>
      <c r="F216" s="8"/>
      <c r="G216" s="331"/>
    </row>
    <row r="217" spans="1:9" ht="26.25" thickBot="1">
      <c r="A217" s="8"/>
      <c r="B217" s="49"/>
      <c r="D217" s="271" t="s">
        <v>56</v>
      </c>
      <c r="E217" s="36" t="s">
        <v>1040</v>
      </c>
      <c r="F217" s="8"/>
      <c r="G217" s="84" t="s">
        <v>896</v>
      </c>
      <c r="H217" s="230" t="s">
        <v>202</v>
      </c>
      <c r="I217" s="230"/>
    </row>
    <row r="218" spans="1:9" s="47" customFormat="1">
      <c r="A218" s="8"/>
      <c r="B218" s="48"/>
      <c r="C218" s="62"/>
      <c r="D218" s="64"/>
      <c r="E218" s="41" t="s">
        <v>516</v>
      </c>
      <c r="F218" s="8"/>
      <c r="G218" s="334"/>
      <c r="H218" s="229"/>
      <c r="I218" s="229"/>
    </row>
    <row r="219" spans="1:9" s="47" customFormat="1" hidden="1" outlineLevel="2">
      <c r="A219" s="7"/>
      <c r="C219" s="62"/>
      <c r="D219" s="272" t="s">
        <v>495</v>
      </c>
      <c r="E219" s="248"/>
      <c r="F219" s="7"/>
      <c r="G219" s="334"/>
      <c r="H219" s="229"/>
      <c r="I219" s="229"/>
    </row>
    <row r="220" spans="1:9" s="47" customFormat="1" hidden="1" outlineLevel="2">
      <c r="A220" s="7"/>
      <c r="B220" s="48"/>
      <c r="C220" s="62"/>
      <c r="D220" s="237"/>
      <c r="E220" s="41"/>
      <c r="F220" s="7"/>
      <c r="G220" s="334"/>
      <c r="H220" s="229"/>
      <c r="I220" s="229"/>
    </row>
    <row r="221" spans="1:9" s="47" customFormat="1" hidden="1" outlineLevel="2">
      <c r="A221" s="7"/>
      <c r="C221" s="62"/>
      <c r="D221" s="272" t="s">
        <v>496</v>
      </c>
      <c r="E221" s="248"/>
      <c r="F221" s="7"/>
      <c r="G221" s="334"/>
      <c r="H221" s="229"/>
      <c r="I221" s="229"/>
    </row>
    <row r="222" spans="1:9" s="47" customFormat="1" hidden="1" outlineLevel="2">
      <c r="A222" s="7"/>
      <c r="B222" s="48"/>
      <c r="C222" s="62"/>
      <c r="D222" s="237"/>
      <c r="E222" s="41"/>
      <c r="F222" s="7"/>
      <c r="G222" s="334"/>
      <c r="H222" s="229"/>
      <c r="I222" s="229"/>
    </row>
    <row r="223" spans="1:9" s="47" customFormat="1" hidden="1" outlineLevel="2">
      <c r="A223" s="7"/>
      <c r="C223" s="62"/>
      <c r="D223" s="272" t="s">
        <v>497</v>
      </c>
      <c r="E223" s="249"/>
      <c r="F223" s="7"/>
      <c r="G223" s="334"/>
      <c r="H223" s="229"/>
      <c r="I223" s="229"/>
    </row>
    <row r="224" spans="1:9" s="47" customFormat="1" hidden="1" outlineLevel="2">
      <c r="A224" s="7"/>
      <c r="B224" s="48"/>
      <c r="C224" s="62"/>
      <c r="D224" s="237"/>
      <c r="E224" s="41"/>
      <c r="F224" s="7"/>
      <c r="G224" s="334"/>
      <c r="H224" s="229"/>
      <c r="I224" s="229"/>
    </row>
    <row r="225" spans="1:9" s="47" customFormat="1" hidden="1" outlineLevel="2">
      <c r="A225" s="7"/>
      <c r="C225" s="62"/>
      <c r="D225" s="272" t="s">
        <v>498</v>
      </c>
      <c r="E225" s="249"/>
      <c r="F225" s="7"/>
      <c r="G225" s="334"/>
      <c r="H225" s="229"/>
      <c r="I225" s="229"/>
    </row>
    <row r="226" spans="1:9" outlineLevel="1" collapsed="1">
      <c r="D226" s="237"/>
      <c r="E226" s="41"/>
      <c r="G226" s="331"/>
    </row>
    <row r="227" spans="1:9" ht="51" outlineLevel="1">
      <c r="D227" s="237" t="s">
        <v>499</v>
      </c>
      <c r="E227" s="224" t="s">
        <v>517</v>
      </c>
      <c r="G227" s="331"/>
    </row>
    <row r="228" spans="1:9" ht="357" outlineLevel="1">
      <c r="A228" s="8"/>
      <c r="D228" s="237" t="s">
        <v>500</v>
      </c>
      <c r="E228" s="224" t="s">
        <v>1041</v>
      </c>
      <c r="F228" s="8"/>
      <c r="G228" s="331"/>
    </row>
    <row r="229" spans="1:9" ht="13.5" thickBot="1">
      <c r="A229" s="8"/>
      <c r="F229" s="8"/>
      <c r="G229" s="331"/>
    </row>
    <row r="230" spans="1:9" ht="26.25" thickBot="1">
      <c r="A230" s="8"/>
      <c r="B230" s="49"/>
      <c r="D230" s="271" t="s">
        <v>57</v>
      </c>
      <c r="E230" s="36" t="s">
        <v>453</v>
      </c>
      <c r="F230" s="8"/>
      <c r="G230" s="84" t="s">
        <v>502</v>
      </c>
    </row>
    <row r="231" spans="1:9" s="47" customFormat="1">
      <c r="A231" s="8"/>
      <c r="B231" s="48"/>
      <c r="C231" s="62"/>
      <c r="D231" s="64"/>
      <c r="E231" s="41" t="s">
        <v>518</v>
      </c>
      <c r="F231" s="8"/>
      <c r="G231" s="334"/>
      <c r="H231" s="229"/>
      <c r="I231" s="229"/>
    </row>
    <row r="232" spans="1:9" s="47" customFormat="1" hidden="1" outlineLevel="2">
      <c r="A232" s="8"/>
      <c r="C232" s="62"/>
      <c r="D232" s="272" t="s">
        <v>495</v>
      </c>
      <c r="E232" s="248"/>
      <c r="F232" s="8"/>
      <c r="G232" s="334"/>
      <c r="H232" s="229"/>
      <c r="I232" s="229"/>
    </row>
    <row r="233" spans="1:9" s="47" customFormat="1" hidden="1" outlineLevel="2">
      <c r="A233" s="8"/>
      <c r="B233" s="48"/>
      <c r="C233" s="62"/>
      <c r="D233" s="237"/>
      <c r="E233" s="41"/>
      <c r="F233" s="8"/>
      <c r="G233" s="334"/>
      <c r="H233" s="229"/>
      <c r="I233" s="229"/>
    </row>
    <row r="234" spans="1:9" s="47" customFormat="1" hidden="1" outlineLevel="2">
      <c r="A234" s="8"/>
      <c r="C234" s="62"/>
      <c r="D234" s="272" t="s">
        <v>496</v>
      </c>
      <c r="E234" s="248"/>
      <c r="F234" s="8"/>
      <c r="G234" s="334"/>
      <c r="H234" s="229"/>
      <c r="I234" s="229"/>
    </row>
    <row r="235" spans="1:9" s="47" customFormat="1" hidden="1" outlineLevel="2">
      <c r="A235" s="8"/>
      <c r="B235" s="48"/>
      <c r="C235" s="62"/>
      <c r="D235" s="237"/>
      <c r="E235" s="41"/>
      <c r="F235" s="8"/>
      <c r="G235" s="334"/>
      <c r="H235" s="229"/>
      <c r="I235" s="229"/>
    </row>
    <row r="236" spans="1:9" s="47" customFormat="1" hidden="1" outlineLevel="2">
      <c r="A236" s="7"/>
      <c r="C236" s="62"/>
      <c r="D236" s="272" t="s">
        <v>497</v>
      </c>
      <c r="E236" s="249"/>
      <c r="F236" s="7"/>
      <c r="G236" s="334"/>
      <c r="H236" s="229"/>
      <c r="I236" s="229"/>
    </row>
    <row r="237" spans="1:9" s="47" customFormat="1" hidden="1" outlineLevel="2">
      <c r="A237" s="7"/>
      <c r="B237" s="48"/>
      <c r="C237" s="62"/>
      <c r="D237" s="237"/>
      <c r="E237" s="41"/>
      <c r="F237" s="7"/>
      <c r="G237" s="334"/>
      <c r="H237" s="229"/>
      <c r="I237" s="229"/>
    </row>
    <row r="238" spans="1:9" s="47" customFormat="1" hidden="1" outlineLevel="2">
      <c r="A238" s="7"/>
      <c r="C238" s="62"/>
      <c r="D238" s="272" t="s">
        <v>498</v>
      </c>
      <c r="E238" s="249"/>
      <c r="F238" s="7"/>
      <c r="G238" s="334"/>
      <c r="H238" s="229"/>
      <c r="I238" s="229"/>
    </row>
    <row r="239" spans="1:9" outlineLevel="1" collapsed="1">
      <c r="D239" s="237"/>
      <c r="E239" s="41"/>
      <c r="G239" s="331"/>
    </row>
    <row r="240" spans="1:9" ht="63.75" outlineLevel="1">
      <c r="D240" s="237" t="s">
        <v>499</v>
      </c>
      <c r="E240" s="224" t="s">
        <v>837</v>
      </c>
      <c r="G240" s="331"/>
    </row>
    <row r="241" spans="1:9" ht="344.25" outlineLevel="1">
      <c r="D241" s="237" t="s">
        <v>500</v>
      </c>
      <c r="E241" s="224" t="s">
        <v>863</v>
      </c>
      <c r="G241" s="331"/>
    </row>
    <row r="242" spans="1:9" ht="13.5" thickBot="1">
      <c r="G242" s="331"/>
    </row>
    <row r="243" spans="1:9" ht="26.25" thickBot="1">
      <c r="B243" s="49"/>
      <c r="D243" s="271" t="s">
        <v>58</v>
      </c>
      <c r="E243" s="247" t="s">
        <v>454</v>
      </c>
      <c r="G243" s="84" t="s">
        <v>502</v>
      </c>
    </row>
    <row r="244" spans="1:9" s="47" customFormat="1">
      <c r="A244" s="7"/>
      <c r="B244" s="48"/>
      <c r="C244" s="62"/>
      <c r="D244" s="64"/>
      <c r="E244" s="41" t="s">
        <v>519</v>
      </c>
      <c r="F244" s="7"/>
      <c r="G244" s="334"/>
      <c r="H244" s="229"/>
      <c r="I244" s="229"/>
    </row>
    <row r="245" spans="1:9" s="47" customFormat="1" hidden="1" outlineLevel="2">
      <c r="A245" s="8"/>
      <c r="C245" s="62"/>
      <c r="D245" s="272" t="s">
        <v>495</v>
      </c>
      <c r="E245" s="248"/>
      <c r="F245" s="8"/>
      <c r="G245" s="334"/>
      <c r="H245" s="229"/>
      <c r="I245" s="229"/>
    </row>
    <row r="246" spans="1:9" s="47" customFormat="1" hidden="1" outlineLevel="2">
      <c r="A246" s="8"/>
      <c r="B246" s="48"/>
      <c r="C246" s="62"/>
      <c r="D246" s="237"/>
      <c r="E246" s="41"/>
      <c r="F246" s="8"/>
      <c r="G246" s="334"/>
      <c r="H246" s="229"/>
      <c r="I246" s="229"/>
    </row>
    <row r="247" spans="1:9" s="47" customFormat="1" hidden="1" outlineLevel="2">
      <c r="A247" s="8"/>
      <c r="C247" s="62"/>
      <c r="D247" s="272" t="s">
        <v>496</v>
      </c>
      <c r="E247" s="248"/>
      <c r="F247" s="8"/>
      <c r="G247" s="334"/>
      <c r="H247" s="229"/>
      <c r="I247" s="229"/>
    </row>
    <row r="248" spans="1:9" s="47" customFormat="1" hidden="1" outlineLevel="2">
      <c r="A248" s="8"/>
      <c r="B248" s="48"/>
      <c r="C248" s="62"/>
      <c r="D248" s="237"/>
      <c r="E248" s="41"/>
      <c r="F248" s="8"/>
      <c r="G248" s="334"/>
      <c r="H248" s="229"/>
      <c r="I248" s="229"/>
    </row>
    <row r="249" spans="1:9" s="47" customFormat="1" hidden="1" outlineLevel="2">
      <c r="A249" s="8"/>
      <c r="C249" s="62"/>
      <c r="D249" s="272" t="s">
        <v>497</v>
      </c>
      <c r="E249" s="249"/>
      <c r="F249" s="8"/>
      <c r="G249" s="334"/>
      <c r="H249" s="229"/>
      <c r="I249" s="229"/>
    </row>
    <row r="250" spans="1:9" s="47" customFormat="1" hidden="1" outlineLevel="2">
      <c r="A250" s="8"/>
      <c r="B250" s="48"/>
      <c r="C250" s="62"/>
      <c r="D250" s="237"/>
      <c r="E250" s="41"/>
      <c r="F250" s="8"/>
      <c r="G250" s="334"/>
      <c r="H250" s="229"/>
      <c r="I250" s="229"/>
    </row>
    <row r="251" spans="1:9" s="47" customFormat="1" hidden="1" outlineLevel="2">
      <c r="A251" s="8"/>
      <c r="C251" s="62"/>
      <c r="D251" s="272" t="s">
        <v>498</v>
      </c>
      <c r="E251" s="249"/>
      <c r="F251" s="8"/>
      <c r="G251" s="334"/>
      <c r="H251" s="229"/>
      <c r="I251" s="229"/>
    </row>
    <row r="252" spans="1:9" outlineLevel="1" collapsed="1">
      <c r="A252" s="8"/>
      <c r="D252" s="237"/>
      <c r="E252" s="41"/>
      <c r="F252" s="8"/>
      <c r="G252" s="331"/>
    </row>
    <row r="253" spans="1:9" ht="38.25" outlineLevel="1">
      <c r="D253" s="237" t="s">
        <v>499</v>
      </c>
      <c r="E253" s="224" t="s">
        <v>520</v>
      </c>
      <c r="G253" s="331"/>
    </row>
    <row r="254" spans="1:9" ht="306" outlineLevel="1">
      <c r="D254" s="237" t="s">
        <v>500</v>
      </c>
      <c r="E254" s="224" t="s">
        <v>864</v>
      </c>
      <c r="G254" s="331"/>
    </row>
    <row r="255" spans="1:9" ht="13.5" thickBot="1">
      <c r="G255" s="331"/>
    </row>
    <row r="256" spans="1:9" ht="13.5" thickBot="1">
      <c r="B256" s="49"/>
      <c r="D256" s="271" t="s">
        <v>59</v>
      </c>
      <c r="E256" s="247" t="s">
        <v>455</v>
      </c>
      <c r="G256" s="84" t="s">
        <v>896</v>
      </c>
    </row>
    <row r="257" spans="1:9" s="47" customFormat="1">
      <c r="A257" s="7"/>
      <c r="B257" s="48"/>
      <c r="C257" s="62"/>
      <c r="D257" s="64"/>
      <c r="E257" s="41" t="s">
        <v>1042</v>
      </c>
      <c r="F257" s="7"/>
      <c r="G257" s="334"/>
      <c r="H257" s="229"/>
      <c r="I257" s="229"/>
    </row>
    <row r="258" spans="1:9" s="47" customFormat="1" hidden="1" outlineLevel="2">
      <c r="A258" s="7"/>
      <c r="C258" s="62"/>
      <c r="D258" s="272" t="s">
        <v>495</v>
      </c>
      <c r="E258" s="248"/>
      <c r="F258" s="7"/>
      <c r="G258" s="334"/>
      <c r="H258" s="229"/>
      <c r="I258" s="229"/>
    </row>
    <row r="259" spans="1:9" s="47" customFormat="1" hidden="1" outlineLevel="2">
      <c r="A259" s="7"/>
      <c r="B259" s="48"/>
      <c r="C259" s="62"/>
      <c r="D259" s="237"/>
      <c r="E259" s="41"/>
      <c r="F259" s="7"/>
      <c r="G259" s="334"/>
      <c r="H259" s="229"/>
      <c r="I259" s="229"/>
    </row>
    <row r="260" spans="1:9" s="47" customFormat="1" hidden="1" outlineLevel="2">
      <c r="A260" s="7"/>
      <c r="C260" s="62"/>
      <c r="D260" s="272" t="s">
        <v>496</v>
      </c>
      <c r="E260" s="248"/>
      <c r="F260" s="7"/>
      <c r="G260" s="334"/>
      <c r="H260" s="229"/>
      <c r="I260" s="229"/>
    </row>
    <row r="261" spans="1:9" s="47" customFormat="1" hidden="1" outlineLevel="2">
      <c r="A261" s="7"/>
      <c r="B261" s="48"/>
      <c r="C261" s="62"/>
      <c r="D261" s="237"/>
      <c r="E261" s="41"/>
      <c r="F261" s="7"/>
      <c r="G261" s="334"/>
      <c r="H261" s="229"/>
      <c r="I261" s="229"/>
    </row>
    <row r="262" spans="1:9" s="47" customFormat="1" hidden="1" outlineLevel="2">
      <c r="A262" s="8"/>
      <c r="C262" s="62"/>
      <c r="D262" s="272" t="s">
        <v>497</v>
      </c>
      <c r="E262" s="249"/>
      <c r="F262" s="8"/>
      <c r="G262" s="334"/>
      <c r="H262" s="229"/>
      <c r="I262" s="229"/>
    </row>
    <row r="263" spans="1:9" s="47" customFormat="1" hidden="1" outlineLevel="2">
      <c r="A263" s="8"/>
      <c r="B263" s="48"/>
      <c r="C263" s="62"/>
      <c r="D263" s="237"/>
      <c r="E263" s="41"/>
      <c r="F263" s="8"/>
      <c r="G263" s="334"/>
      <c r="H263" s="229"/>
      <c r="I263" s="229"/>
    </row>
    <row r="264" spans="1:9" s="47" customFormat="1" hidden="1" outlineLevel="2">
      <c r="A264" s="8"/>
      <c r="C264" s="62"/>
      <c r="D264" s="272" t="s">
        <v>498</v>
      </c>
      <c r="E264" s="249"/>
      <c r="F264" s="8"/>
      <c r="G264" s="334"/>
      <c r="H264" s="229"/>
      <c r="I264" s="229"/>
    </row>
    <row r="265" spans="1:9" outlineLevel="1" collapsed="1">
      <c r="A265" s="8"/>
      <c r="D265" s="237"/>
      <c r="E265" s="41"/>
      <c r="F265" s="8"/>
      <c r="G265" s="331"/>
    </row>
    <row r="266" spans="1:9" ht="25.5" outlineLevel="1">
      <c r="A266" s="8"/>
      <c r="D266" s="237" t="s">
        <v>499</v>
      </c>
      <c r="E266" s="224" t="s">
        <v>521</v>
      </c>
      <c r="F266" s="8"/>
      <c r="G266" s="331"/>
    </row>
    <row r="267" spans="1:9" ht="318.75" outlineLevel="1">
      <c r="A267" s="8"/>
      <c r="D267" s="237" t="s">
        <v>500</v>
      </c>
      <c r="E267" s="224" t="s">
        <v>1061</v>
      </c>
      <c r="F267" s="8"/>
      <c r="G267" s="331"/>
    </row>
    <row r="268" spans="1:9" ht="13.5" thickBot="1">
      <c r="A268" s="8"/>
      <c r="F268" s="8"/>
      <c r="G268" s="331"/>
    </row>
    <row r="269" spans="1:9" ht="26.25" thickBot="1">
      <c r="A269" s="8"/>
      <c r="B269" s="49"/>
      <c r="D269" s="271" t="s">
        <v>797</v>
      </c>
      <c r="E269" s="247" t="s">
        <v>1016</v>
      </c>
      <c r="F269" s="8"/>
      <c r="G269" s="84" t="s">
        <v>896</v>
      </c>
    </row>
    <row r="270" spans="1:9" s="47" customFormat="1">
      <c r="A270" s="7"/>
      <c r="B270" s="48"/>
      <c r="C270" s="62"/>
      <c r="D270" s="64"/>
      <c r="E270" s="41" t="s">
        <v>798</v>
      </c>
      <c r="F270" s="7"/>
      <c r="G270" s="334"/>
      <c r="H270" s="229"/>
      <c r="I270" s="229"/>
    </row>
    <row r="271" spans="1:9" s="47" customFormat="1" hidden="1" outlineLevel="2">
      <c r="A271" s="7"/>
      <c r="C271" s="62"/>
      <c r="D271" s="272" t="s">
        <v>495</v>
      </c>
      <c r="E271" s="102"/>
      <c r="F271" s="7"/>
      <c r="G271" s="334"/>
      <c r="H271" s="229"/>
      <c r="I271" s="229"/>
    </row>
    <row r="272" spans="1:9" s="47" customFormat="1" hidden="1" outlineLevel="2">
      <c r="A272" s="7"/>
      <c r="B272" s="48"/>
      <c r="C272" s="62"/>
      <c r="D272" s="237"/>
      <c r="E272" s="41"/>
      <c r="F272" s="7"/>
      <c r="G272" s="334"/>
      <c r="H272" s="229"/>
      <c r="I272" s="229"/>
    </row>
    <row r="273" spans="1:10" s="47" customFormat="1" hidden="1" outlineLevel="2">
      <c r="A273" s="7"/>
      <c r="C273" s="62"/>
      <c r="D273" s="272" t="s">
        <v>496</v>
      </c>
      <c r="E273" s="102"/>
      <c r="F273" s="7"/>
      <c r="G273" s="334"/>
      <c r="H273" s="229"/>
      <c r="I273" s="229"/>
    </row>
    <row r="274" spans="1:10" s="47" customFormat="1" hidden="1" outlineLevel="2">
      <c r="A274" s="7"/>
      <c r="B274" s="48"/>
      <c r="C274" s="62"/>
      <c r="D274" s="237"/>
      <c r="E274" s="41"/>
      <c r="F274" s="7"/>
      <c r="G274" s="334"/>
      <c r="H274" s="229"/>
      <c r="I274" s="229"/>
    </row>
    <row r="275" spans="1:10" s="47" customFormat="1" hidden="1" outlineLevel="2">
      <c r="A275" s="7"/>
      <c r="C275" s="62"/>
      <c r="D275" s="272" t="s">
        <v>497</v>
      </c>
      <c r="E275" s="249"/>
      <c r="F275" s="7"/>
      <c r="G275" s="334"/>
      <c r="H275" s="229"/>
      <c r="I275" s="229"/>
    </row>
    <row r="276" spans="1:10" s="47" customFormat="1" hidden="1" outlineLevel="2">
      <c r="A276" s="7"/>
      <c r="B276" s="48"/>
      <c r="C276" s="62"/>
      <c r="D276" s="237"/>
      <c r="E276" s="41"/>
      <c r="F276" s="7"/>
      <c r="G276" s="334"/>
      <c r="H276" s="229"/>
      <c r="I276" s="229"/>
    </row>
    <row r="277" spans="1:10" s="47" customFormat="1" hidden="1" outlineLevel="2">
      <c r="A277" s="7"/>
      <c r="C277" s="62"/>
      <c r="D277" s="272" t="s">
        <v>498</v>
      </c>
      <c r="E277" s="249"/>
      <c r="F277" s="7"/>
      <c r="G277" s="334"/>
      <c r="H277" s="229"/>
      <c r="I277" s="229"/>
    </row>
    <row r="278" spans="1:10" outlineLevel="1" collapsed="1">
      <c r="D278" s="237"/>
      <c r="E278" s="41"/>
      <c r="G278" s="331"/>
    </row>
    <row r="279" spans="1:10" ht="51" outlineLevel="1">
      <c r="A279" s="8"/>
      <c r="D279" s="237" t="s">
        <v>499</v>
      </c>
      <c r="E279" s="233" t="s">
        <v>799</v>
      </c>
      <c r="F279" s="8"/>
      <c r="G279" s="331"/>
    </row>
    <row r="280" spans="1:10" ht="306" outlineLevel="1">
      <c r="A280" s="8"/>
      <c r="D280" s="237" t="s">
        <v>500</v>
      </c>
      <c r="E280" s="233" t="s">
        <v>1043</v>
      </c>
      <c r="F280" s="8"/>
      <c r="G280" s="331"/>
      <c r="J280" s="337"/>
    </row>
    <row r="281" spans="1:10">
      <c r="A281" s="8"/>
      <c r="E281" s="238"/>
      <c r="F281" s="8"/>
      <c r="G281" s="331"/>
    </row>
    <row r="282" spans="1:10" ht="18">
      <c r="A282" s="8"/>
      <c r="D282" s="270">
        <v>10</v>
      </c>
      <c r="E282" s="35" t="s">
        <v>84</v>
      </c>
      <c r="F282" s="8"/>
      <c r="G282" s="84" t="s">
        <v>502</v>
      </c>
    </row>
    <row r="283" spans="1:10" ht="13.5" thickBot="1">
      <c r="A283" s="8"/>
      <c r="F283" s="8"/>
      <c r="G283" s="331"/>
    </row>
    <row r="284" spans="1:10" ht="26.25" thickBot="1">
      <c r="A284" s="8"/>
      <c r="B284" s="49"/>
      <c r="D284" s="271" t="s">
        <v>60</v>
      </c>
      <c r="E284" s="247" t="s">
        <v>456</v>
      </c>
      <c r="F284" s="8"/>
      <c r="G284" s="84" t="s">
        <v>896</v>
      </c>
    </row>
    <row r="285" spans="1:10" s="47" customFormat="1">
      <c r="A285" s="8"/>
      <c r="B285" s="48"/>
      <c r="C285" s="62"/>
      <c r="D285" s="64"/>
      <c r="E285" s="41" t="s">
        <v>522</v>
      </c>
      <c r="F285" s="8"/>
      <c r="G285" s="334"/>
      <c r="H285" s="229"/>
      <c r="I285" s="229"/>
    </row>
    <row r="286" spans="1:10" s="47" customFormat="1" hidden="1" outlineLevel="2">
      <c r="A286" s="8"/>
      <c r="C286" s="62"/>
      <c r="D286" s="272" t="s">
        <v>495</v>
      </c>
      <c r="E286" s="248"/>
      <c r="F286" s="8"/>
      <c r="G286" s="334"/>
      <c r="H286" s="229"/>
      <c r="I286" s="229"/>
    </row>
    <row r="287" spans="1:10" s="47" customFormat="1" hidden="1" outlineLevel="2">
      <c r="A287" s="7"/>
      <c r="B287" s="48"/>
      <c r="C287" s="62"/>
      <c r="D287" s="237"/>
      <c r="E287" s="41"/>
      <c r="F287" s="7"/>
      <c r="G287" s="334"/>
      <c r="H287" s="229"/>
      <c r="I287" s="229"/>
    </row>
    <row r="288" spans="1:10" s="47" customFormat="1" hidden="1" outlineLevel="2">
      <c r="A288" s="7"/>
      <c r="C288" s="62"/>
      <c r="D288" s="272" t="s">
        <v>496</v>
      </c>
      <c r="E288" s="248"/>
      <c r="F288" s="7"/>
      <c r="G288" s="334"/>
      <c r="H288" s="229"/>
      <c r="I288" s="229"/>
    </row>
    <row r="289" spans="1:10" s="47" customFormat="1" hidden="1" outlineLevel="2">
      <c r="A289" s="7"/>
      <c r="B289" s="48"/>
      <c r="C289" s="62"/>
      <c r="D289" s="237"/>
      <c r="E289" s="41"/>
      <c r="F289" s="7"/>
      <c r="G289" s="334"/>
      <c r="H289" s="229"/>
      <c r="I289" s="229"/>
    </row>
    <row r="290" spans="1:10" s="47" customFormat="1" hidden="1" outlineLevel="2">
      <c r="A290" s="7"/>
      <c r="C290" s="62"/>
      <c r="D290" s="272" t="s">
        <v>497</v>
      </c>
      <c r="E290" s="249"/>
      <c r="F290" s="7"/>
      <c r="G290" s="334"/>
      <c r="H290" s="229"/>
      <c r="I290" s="229"/>
    </row>
    <row r="291" spans="1:10" s="47" customFormat="1" hidden="1" outlineLevel="2">
      <c r="A291" s="7"/>
      <c r="B291" s="48"/>
      <c r="C291" s="62"/>
      <c r="D291" s="237"/>
      <c r="E291" s="41"/>
      <c r="F291" s="7"/>
      <c r="G291" s="334"/>
      <c r="H291" s="229"/>
      <c r="I291" s="229"/>
    </row>
    <row r="292" spans="1:10" s="47" customFormat="1" hidden="1" outlineLevel="2">
      <c r="A292" s="7"/>
      <c r="C292" s="62"/>
      <c r="D292" s="272" t="s">
        <v>498</v>
      </c>
      <c r="E292" s="249"/>
      <c r="F292" s="7"/>
      <c r="G292" s="334"/>
      <c r="H292" s="229"/>
      <c r="I292" s="229"/>
    </row>
    <row r="293" spans="1:10" s="47" customFormat="1" outlineLevel="1" collapsed="1">
      <c r="A293" s="7"/>
      <c r="B293" s="48"/>
      <c r="C293" s="62"/>
      <c r="D293" s="237"/>
      <c r="E293" s="41"/>
      <c r="F293" s="7"/>
      <c r="G293" s="334"/>
      <c r="H293" s="229"/>
      <c r="I293" s="229"/>
    </row>
    <row r="294" spans="1:10" s="47" customFormat="1" ht="102" outlineLevel="1">
      <c r="A294" s="7"/>
      <c r="C294" s="62"/>
      <c r="D294" s="237" t="s">
        <v>499</v>
      </c>
      <c r="E294" s="251" t="s">
        <v>523</v>
      </c>
      <c r="F294" s="7"/>
      <c r="G294" s="334"/>
      <c r="H294" s="229"/>
      <c r="I294" s="229"/>
    </row>
    <row r="295" spans="1:10" ht="409.5" outlineLevel="1">
      <c r="D295" s="237" t="s">
        <v>500</v>
      </c>
      <c r="E295" s="260" t="s">
        <v>1044</v>
      </c>
      <c r="G295" s="331"/>
      <c r="J295" s="338"/>
    </row>
    <row r="296" spans="1:10">
      <c r="A296" s="8"/>
      <c r="D296" s="237" t="s">
        <v>500</v>
      </c>
      <c r="F296" s="8"/>
      <c r="G296" s="331"/>
    </row>
    <row r="297" spans="1:10" ht="18">
      <c r="A297" s="8"/>
      <c r="D297" s="270">
        <v>11</v>
      </c>
      <c r="E297" s="35" t="s">
        <v>31</v>
      </c>
      <c r="F297" s="8"/>
      <c r="G297" s="84" t="s">
        <v>502</v>
      </c>
    </row>
    <row r="298" spans="1:10" ht="13.5" thickBot="1">
      <c r="A298" s="8"/>
      <c r="F298" s="8"/>
      <c r="G298" s="331"/>
    </row>
    <row r="299" spans="1:10" ht="26.25" thickBot="1">
      <c r="A299" s="8"/>
      <c r="B299" s="49"/>
      <c r="D299" s="271" t="s">
        <v>7</v>
      </c>
      <c r="E299" s="247" t="s">
        <v>457</v>
      </c>
      <c r="F299" s="8"/>
      <c r="G299" s="84" t="s">
        <v>896</v>
      </c>
      <c r="H299" s="230" t="s">
        <v>776</v>
      </c>
      <c r="J299" s="336" t="s">
        <v>356</v>
      </c>
    </row>
    <row r="300" spans="1:10" s="47" customFormat="1">
      <c r="A300" s="8"/>
      <c r="B300" s="48"/>
      <c r="C300" s="62"/>
      <c r="D300" s="64"/>
      <c r="E300" s="41" t="s">
        <v>524</v>
      </c>
      <c r="F300" s="8"/>
      <c r="G300" s="334"/>
      <c r="H300" s="229"/>
      <c r="I300" s="229"/>
    </row>
    <row r="301" spans="1:10" s="47" customFormat="1" hidden="1" outlineLevel="2">
      <c r="A301" s="8"/>
      <c r="C301" s="62"/>
      <c r="D301" s="272" t="s">
        <v>495</v>
      </c>
      <c r="E301" s="248"/>
      <c r="F301" s="8"/>
      <c r="G301" s="334"/>
      <c r="H301" s="229"/>
      <c r="I301" s="229"/>
    </row>
    <row r="302" spans="1:10" s="47" customFormat="1" hidden="1" outlineLevel="2">
      <c r="A302" s="8"/>
      <c r="B302" s="48"/>
      <c r="C302" s="62"/>
      <c r="D302" s="237"/>
      <c r="E302" s="41"/>
      <c r="F302" s="8"/>
      <c r="G302" s="334"/>
      <c r="H302" s="229"/>
      <c r="I302" s="229"/>
    </row>
    <row r="303" spans="1:10" s="47" customFormat="1" hidden="1" outlineLevel="2">
      <c r="A303" s="8"/>
      <c r="C303" s="62"/>
      <c r="D303" s="272" t="s">
        <v>496</v>
      </c>
      <c r="E303" s="248"/>
      <c r="F303" s="8"/>
      <c r="G303" s="334"/>
      <c r="H303" s="229"/>
      <c r="I303" s="229"/>
    </row>
    <row r="304" spans="1:10" s="47" customFormat="1" hidden="1" outlineLevel="2">
      <c r="A304" s="7"/>
      <c r="B304" s="48"/>
      <c r="C304" s="62"/>
      <c r="D304" s="237"/>
      <c r="E304" s="41"/>
      <c r="F304" s="7"/>
      <c r="G304" s="334"/>
      <c r="H304" s="229"/>
      <c r="I304" s="229"/>
    </row>
    <row r="305" spans="1:9" s="47" customFormat="1" hidden="1" outlineLevel="2">
      <c r="A305" s="7"/>
      <c r="C305" s="62"/>
      <c r="D305" s="272" t="s">
        <v>497</v>
      </c>
      <c r="E305" s="249"/>
      <c r="F305" s="7"/>
      <c r="G305" s="334"/>
      <c r="H305" s="229"/>
      <c r="I305" s="229"/>
    </row>
    <row r="306" spans="1:9" s="47" customFormat="1" hidden="1" outlineLevel="2">
      <c r="A306" s="7"/>
      <c r="B306" s="48"/>
      <c r="C306" s="62"/>
      <c r="D306" s="237"/>
      <c r="E306" s="41"/>
      <c r="F306" s="7"/>
      <c r="G306" s="334"/>
      <c r="H306" s="229"/>
      <c r="I306" s="229"/>
    </row>
    <row r="307" spans="1:9" s="47" customFormat="1" hidden="1" outlineLevel="2">
      <c r="A307" s="7"/>
      <c r="C307" s="62"/>
      <c r="D307" s="272" t="s">
        <v>498</v>
      </c>
      <c r="E307" s="249"/>
      <c r="F307" s="7"/>
      <c r="G307" s="334"/>
      <c r="H307" s="229"/>
      <c r="I307" s="229"/>
    </row>
    <row r="308" spans="1:9" outlineLevel="1" collapsed="1">
      <c r="D308" s="237"/>
      <c r="E308" s="41"/>
      <c r="G308" s="331"/>
    </row>
    <row r="309" spans="1:9" ht="51" outlineLevel="1">
      <c r="D309" s="237" t="s">
        <v>499</v>
      </c>
      <c r="E309" s="233" t="s">
        <v>1045</v>
      </c>
      <c r="G309" s="331"/>
    </row>
    <row r="310" spans="1:9" ht="331.5" outlineLevel="1">
      <c r="D310" s="237" t="s">
        <v>500</v>
      </c>
      <c r="E310" s="260" t="s">
        <v>1046</v>
      </c>
      <c r="G310" s="331"/>
    </row>
    <row r="311" spans="1:9" ht="13.5" thickBot="1">
      <c r="G311" s="331"/>
    </row>
    <row r="312" spans="1:9" ht="26.25" thickBot="1">
      <c r="B312" s="49"/>
      <c r="D312" s="271" t="s">
        <v>8</v>
      </c>
      <c r="E312" s="247" t="s">
        <v>526</v>
      </c>
      <c r="G312" s="84" t="s">
        <v>502</v>
      </c>
    </row>
    <row r="313" spans="1:9" s="47" customFormat="1">
      <c r="A313" s="8"/>
      <c r="B313" s="48"/>
      <c r="C313" s="62"/>
      <c r="D313" s="64"/>
      <c r="E313" s="41" t="s">
        <v>525</v>
      </c>
      <c r="F313" s="8"/>
      <c r="G313" s="334"/>
      <c r="H313" s="229"/>
      <c r="I313" s="229"/>
    </row>
    <row r="314" spans="1:9" s="47" customFormat="1" hidden="1" outlineLevel="2">
      <c r="A314" s="8"/>
      <c r="C314" s="62"/>
      <c r="D314" s="272" t="s">
        <v>495</v>
      </c>
      <c r="E314" s="248"/>
      <c r="F314" s="8"/>
      <c r="G314" s="334"/>
      <c r="H314" s="229"/>
      <c r="I314" s="229"/>
    </row>
    <row r="315" spans="1:9" s="47" customFormat="1" hidden="1" outlineLevel="2">
      <c r="A315" s="8"/>
      <c r="B315" s="48"/>
      <c r="C315" s="62"/>
      <c r="D315" s="237"/>
      <c r="E315" s="41"/>
      <c r="F315" s="8"/>
      <c r="G315" s="334"/>
      <c r="H315" s="229"/>
      <c r="I315" s="229"/>
    </row>
    <row r="316" spans="1:9" s="47" customFormat="1" hidden="1" outlineLevel="2">
      <c r="A316" s="8"/>
      <c r="C316" s="62"/>
      <c r="D316" s="272" t="s">
        <v>496</v>
      </c>
      <c r="E316" s="248"/>
      <c r="F316" s="8"/>
      <c r="G316" s="334"/>
      <c r="H316" s="229"/>
      <c r="I316" s="229"/>
    </row>
    <row r="317" spans="1:9" s="47" customFormat="1" hidden="1" outlineLevel="2">
      <c r="A317" s="8"/>
      <c r="B317" s="48"/>
      <c r="C317" s="62"/>
      <c r="D317" s="237"/>
      <c r="E317" s="41"/>
      <c r="F317" s="8"/>
      <c r="G317" s="334"/>
      <c r="H317" s="229"/>
      <c r="I317" s="229"/>
    </row>
    <row r="318" spans="1:9" s="47" customFormat="1" hidden="1" outlineLevel="2">
      <c r="A318" s="8"/>
      <c r="C318" s="62"/>
      <c r="D318" s="272" t="s">
        <v>497</v>
      </c>
      <c r="E318" s="249"/>
      <c r="F318" s="8"/>
      <c r="G318" s="334"/>
      <c r="H318" s="229"/>
      <c r="I318" s="229"/>
    </row>
    <row r="319" spans="1:9" s="47" customFormat="1" hidden="1" outlineLevel="2">
      <c r="A319" s="8"/>
      <c r="B319" s="48"/>
      <c r="C319" s="62"/>
      <c r="D319" s="237"/>
      <c r="E319" s="41"/>
      <c r="F319" s="8"/>
      <c r="G319" s="334"/>
      <c r="H319" s="229"/>
      <c r="I319" s="229"/>
    </row>
    <row r="320" spans="1:9" s="47" customFormat="1" hidden="1" outlineLevel="2">
      <c r="A320" s="8"/>
      <c r="C320" s="62"/>
      <c r="D320" s="272" t="s">
        <v>498</v>
      </c>
      <c r="E320" s="249"/>
      <c r="F320" s="8"/>
      <c r="G320" s="334"/>
      <c r="H320" s="229"/>
      <c r="I320" s="229"/>
    </row>
    <row r="321" spans="1:9" outlineLevel="1" collapsed="1">
      <c r="D321" s="237"/>
      <c r="E321" s="41"/>
      <c r="G321" s="331"/>
    </row>
    <row r="322" spans="1:9" ht="38.25" outlineLevel="1">
      <c r="D322" s="237" t="s">
        <v>499</v>
      </c>
      <c r="E322" s="251" t="s">
        <v>527</v>
      </c>
      <c r="G322" s="331"/>
    </row>
    <row r="323" spans="1:9" ht="255" outlineLevel="1">
      <c r="D323" s="237" t="s">
        <v>500</v>
      </c>
      <c r="E323" s="233" t="s">
        <v>885</v>
      </c>
      <c r="G323" s="331"/>
    </row>
    <row r="324" spans="1:9" ht="13.5" thickBot="1">
      <c r="G324" s="331"/>
    </row>
    <row r="325" spans="1:9" ht="26.25" thickBot="1">
      <c r="B325" s="49"/>
      <c r="D325" s="271" t="s">
        <v>9</v>
      </c>
      <c r="E325" s="247" t="s">
        <v>458</v>
      </c>
      <c r="G325" s="84" t="s">
        <v>502</v>
      </c>
      <c r="H325" s="230" t="s">
        <v>775</v>
      </c>
    </row>
    <row r="326" spans="1:9" s="47" customFormat="1">
      <c r="A326" s="7"/>
      <c r="B326" s="48"/>
      <c r="C326" s="62"/>
      <c r="D326" s="64"/>
      <c r="E326" s="41" t="s">
        <v>528</v>
      </c>
      <c r="F326" s="7"/>
      <c r="G326" s="334"/>
      <c r="H326" s="229"/>
      <c r="I326" s="229"/>
    </row>
    <row r="327" spans="1:9" s="47" customFormat="1" hidden="1" outlineLevel="2">
      <c r="A327" s="7"/>
      <c r="C327" s="62"/>
      <c r="D327" s="272" t="s">
        <v>495</v>
      </c>
      <c r="E327" s="248"/>
      <c r="F327" s="7"/>
      <c r="G327" s="334"/>
      <c r="H327" s="229"/>
      <c r="I327" s="229"/>
    </row>
    <row r="328" spans="1:9" s="47" customFormat="1" hidden="1" outlineLevel="2">
      <c r="A328" s="7"/>
      <c r="B328" s="48"/>
      <c r="C328" s="62"/>
      <c r="D328" s="237"/>
      <c r="E328" s="41"/>
      <c r="F328" s="7"/>
      <c r="G328" s="334"/>
      <c r="H328" s="229"/>
      <c r="I328" s="229"/>
    </row>
    <row r="329" spans="1:9" s="47" customFormat="1" hidden="1" outlineLevel="2">
      <c r="A329" s="7"/>
      <c r="C329" s="62"/>
      <c r="D329" s="272" t="s">
        <v>496</v>
      </c>
      <c r="E329" s="248"/>
      <c r="F329" s="7"/>
      <c r="G329" s="334"/>
      <c r="H329" s="229"/>
      <c r="I329" s="229"/>
    </row>
    <row r="330" spans="1:9" s="47" customFormat="1" hidden="1" outlineLevel="2">
      <c r="A330" s="8"/>
      <c r="B330" s="48"/>
      <c r="C330" s="62"/>
      <c r="D330" s="237"/>
      <c r="E330" s="41"/>
      <c r="F330" s="8"/>
      <c r="G330" s="334"/>
      <c r="H330" s="229"/>
      <c r="I330" s="229"/>
    </row>
    <row r="331" spans="1:9" s="47" customFormat="1" hidden="1" outlineLevel="2">
      <c r="A331" s="8"/>
      <c r="C331" s="62"/>
      <c r="D331" s="272" t="s">
        <v>497</v>
      </c>
      <c r="E331" s="249"/>
      <c r="F331" s="8"/>
      <c r="G331" s="334"/>
      <c r="H331" s="229"/>
      <c r="I331" s="229"/>
    </row>
    <row r="332" spans="1:9" s="47" customFormat="1" hidden="1" outlineLevel="2">
      <c r="A332" s="8"/>
      <c r="B332" s="48"/>
      <c r="C332" s="62"/>
      <c r="D332" s="237"/>
      <c r="E332" s="41"/>
      <c r="F332" s="8"/>
      <c r="G332" s="334"/>
      <c r="H332" s="229"/>
      <c r="I332" s="229"/>
    </row>
    <row r="333" spans="1:9" s="47" customFormat="1" hidden="1" outlineLevel="2">
      <c r="A333" s="8"/>
      <c r="C333" s="62"/>
      <c r="D333" s="272" t="s">
        <v>498</v>
      </c>
      <c r="E333" s="249"/>
      <c r="F333" s="8"/>
      <c r="G333" s="334"/>
      <c r="H333" s="229"/>
      <c r="I333" s="229"/>
    </row>
    <row r="334" spans="1:9" outlineLevel="1" collapsed="1">
      <c r="A334" s="8"/>
      <c r="D334" s="237"/>
      <c r="E334" s="41"/>
      <c r="F334" s="8"/>
      <c r="G334" s="331"/>
    </row>
    <row r="335" spans="1:9" ht="51" outlineLevel="1">
      <c r="A335" s="8"/>
      <c r="D335" s="237" t="s">
        <v>499</v>
      </c>
      <c r="E335" s="233" t="s">
        <v>583</v>
      </c>
      <c r="F335" s="8"/>
      <c r="G335" s="331"/>
    </row>
    <row r="336" spans="1:9" ht="255" outlineLevel="1">
      <c r="A336" s="8"/>
      <c r="D336" s="237" t="s">
        <v>500</v>
      </c>
      <c r="E336" s="251" t="s">
        <v>840</v>
      </c>
      <c r="F336" s="8"/>
      <c r="G336" s="331"/>
    </row>
    <row r="337" spans="1:9" ht="13.5" thickBot="1">
      <c r="A337" s="8"/>
      <c r="F337" s="8"/>
      <c r="G337" s="331"/>
    </row>
    <row r="338" spans="1:9" ht="26.25" thickBot="1">
      <c r="B338" s="49"/>
      <c r="D338" s="271" t="s">
        <v>10</v>
      </c>
      <c r="E338" s="36" t="s">
        <v>576</v>
      </c>
      <c r="G338" s="84" t="s">
        <v>502</v>
      </c>
    </row>
    <row r="339" spans="1:9" s="47" customFormat="1">
      <c r="A339" s="7"/>
      <c r="B339" s="48"/>
      <c r="C339" s="62"/>
      <c r="D339" s="64"/>
      <c r="E339" s="41" t="s">
        <v>529</v>
      </c>
      <c r="F339" s="7"/>
      <c r="G339" s="334"/>
      <c r="H339" s="229"/>
      <c r="I339" s="229"/>
    </row>
    <row r="340" spans="1:9" s="47" customFormat="1" hidden="1" outlineLevel="2">
      <c r="A340" s="7"/>
      <c r="C340" s="62"/>
      <c r="D340" s="272" t="s">
        <v>495</v>
      </c>
      <c r="E340" s="248"/>
      <c r="F340" s="7"/>
      <c r="G340" s="334"/>
      <c r="H340" s="229"/>
      <c r="I340" s="229"/>
    </row>
    <row r="341" spans="1:9" s="47" customFormat="1" hidden="1" outlineLevel="2">
      <c r="A341" s="7"/>
      <c r="B341" s="48"/>
      <c r="C341" s="62"/>
      <c r="D341" s="237"/>
      <c r="E341" s="41"/>
      <c r="F341" s="7"/>
      <c r="G341" s="334"/>
      <c r="H341" s="229"/>
      <c r="I341" s="229"/>
    </row>
    <row r="342" spans="1:9" s="47" customFormat="1" hidden="1" outlineLevel="2">
      <c r="A342" s="7"/>
      <c r="C342" s="62"/>
      <c r="D342" s="272" t="s">
        <v>496</v>
      </c>
      <c r="E342" s="248"/>
      <c r="F342" s="7"/>
      <c r="G342" s="334"/>
      <c r="H342" s="229"/>
      <c r="I342" s="229"/>
    </row>
    <row r="343" spans="1:9" s="47" customFormat="1" hidden="1" outlineLevel="2">
      <c r="A343" s="7"/>
      <c r="B343" s="48"/>
      <c r="C343" s="62"/>
      <c r="D343" s="237"/>
      <c r="E343" s="41"/>
      <c r="F343" s="7"/>
      <c r="G343" s="334"/>
      <c r="H343" s="229"/>
      <c r="I343" s="229"/>
    </row>
    <row r="344" spans="1:9" s="47" customFormat="1" hidden="1" outlineLevel="2">
      <c r="A344" s="7"/>
      <c r="C344" s="62"/>
      <c r="D344" s="272" t="s">
        <v>497</v>
      </c>
      <c r="E344" s="249"/>
      <c r="F344" s="7"/>
      <c r="G344" s="334"/>
      <c r="H344" s="229"/>
      <c r="I344" s="229"/>
    </row>
    <row r="345" spans="1:9" s="47" customFormat="1" hidden="1" outlineLevel="2">
      <c r="A345" s="7"/>
      <c r="B345" s="48"/>
      <c r="C345" s="62"/>
      <c r="D345" s="237"/>
      <c r="E345" s="41"/>
      <c r="F345" s="7"/>
      <c r="G345" s="334"/>
      <c r="H345" s="229"/>
      <c r="I345" s="229"/>
    </row>
    <row r="346" spans="1:9" s="47" customFormat="1" hidden="1" outlineLevel="2">
      <c r="A346" s="7"/>
      <c r="C346" s="62"/>
      <c r="D346" s="272" t="s">
        <v>498</v>
      </c>
      <c r="E346" s="249"/>
      <c r="F346" s="7"/>
      <c r="G346" s="334"/>
      <c r="H346" s="229"/>
      <c r="I346" s="229"/>
    </row>
    <row r="347" spans="1:9" outlineLevel="1" collapsed="1">
      <c r="A347" s="8"/>
      <c r="D347" s="237"/>
      <c r="E347" s="41"/>
      <c r="F347" s="8"/>
      <c r="G347" s="331"/>
    </row>
    <row r="348" spans="1:9" ht="51" outlineLevel="1">
      <c r="A348" s="8"/>
      <c r="D348" s="237" t="s">
        <v>499</v>
      </c>
      <c r="E348" s="233" t="s">
        <v>590</v>
      </c>
      <c r="F348" s="8"/>
      <c r="G348" s="331"/>
    </row>
    <row r="349" spans="1:9" ht="216.75" outlineLevel="1">
      <c r="A349" s="8"/>
      <c r="D349" s="237" t="s">
        <v>500</v>
      </c>
      <c r="E349" s="251" t="s">
        <v>865</v>
      </c>
      <c r="F349" s="8"/>
      <c r="G349" s="331"/>
    </row>
    <row r="350" spans="1:9">
      <c r="A350" s="8"/>
      <c r="F350" s="8"/>
      <c r="G350" s="331"/>
    </row>
    <row r="351" spans="1:9" ht="18">
      <c r="A351" s="8"/>
      <c r="D351" s="270">
        <v>12</v>
      </c>
      <c r="E351" s="35" t="s">
        <v>119</v>
      </c>
      <c r="F351" s="8"/>
      <c r="G351" s="84" t="s">
        <v>502</v>
      </c>
    </row>
    <row r="352" spans="1:9" ht="13.5" thickBot="1">
      <c r="A352" s="8"/>
      <c r="F352" s="8"/>
      <c r="G352" s="331"/>
    </row>
    <row r="353" spans="1:9" ht="26.25" thickBot="1">
      <c r="A353" s="8"/>
      <c r="B353" s="49"/>
      <c r="D353" s="271" t="s">
        <v>11</v>
      </c>
      <c r="E353" s="36" t="s">
        <v>577</v>
      </c>
      <c r="F353" s="8"/>
      <c r="G353" s="329"/>
      <c r="H353" s="230" t="s">
        <v>203</v>
      </c>
      <c r="I353" s="230"/>
    </row>
    <row r="354" spans="1:9" s="47" customFormat="1">
      <c r="A354" s="8"/>
      <c r="B354" s="48"/>
      <c r="C354" s="62"/>
      <c r="D354" s="64"/>
      <c r="E354" s="41" t="s">
        <v>530</v>
      </c>
      <c r="F354" s="8"/>
      <c r="G354" s="334"/>
      <c r="H354" s="229"/>
      <c r="I354" s="229"/>
    </row>
    <row r="355" spans="1:9" s="47" customFormat="1" hidden="1" outlineLevel="2">
      <c r="A355" s="7"/>
      <c r="C355" s="62"/>
      <c r="D355" s="272" t="s">
        <v>495</v>
      </c>
      <c r="E355" s="248"/>
      <c r="F355" s="7"/>
      <c r="G355" s="334"/>
      <c r="H355" s="229"/>
      <c r="I355" s="229"/>
    </row>
    <row r="356" spans="1:9" s="47" customFormat="1" hidden="1" outlineLevel="2">
      <c r="A356" s="7"/>
      <c r="B356" s="48"/>
      <c r="C356" s="62"/>
      <c r="D356" s="237"/>
      <c r="E356" s="41"/>
      <c r="F356" s="7"/>
      <c r="G356" s="334"/>
      <c r="H356" s="229"/>
      <c r="I356" s="229"/>
    </row>
    <row r="357" spans="1:9" s="47" customFormat="1" hidden="1" outlineLevel="2">
      <c r="A357" s="7"/>
      <c r="C357" s="62"/>
      <c r="D357" s="272" t="s">
        <v>496</v>
      </c>
      <c r="E357" s="248"/>
      <c r="F357" s="7"/>
      <c r="G357" s="334"/>
      <c r="H357" s="229"/>
      <c r="I357" s="229"/>
    </row>
    <row r="358" spans="1:9" s="47" customFormat="1" hidden="1" outlineLevel="2">
      <c r="A358" s="7"/>
      <c r="B358" s="48"/>
      <c r="C358" s="62"/>
      <c r="D358" s="237"/>
      <c r="E358" s="41"/>
      <c r="F358" s="7"/>
      <c r="G358" s="334"/>
      <c r="H358" s="229"/>
      <c r="I358" s="229"/>
    </row>
    <row r="359" spans="1:9" s="47" customFormat="1" hidden="1" outlineLevel="2">
      <c r="A359" s="7"/>
      <c r="C359" s="62"/>
      <c r="D359" s="272" t="s">
        <v>497</v>
      </c>
      <c r="E359" s="249"/>
      <c r="F359" s="7"/>
      <c r="G359" s="334"/>
      <c r="H359" s="229"/>
      <c r="I359" s="229"/>
    </row>
    <row r="360" spans="1:9" s="47" customFormat="1" hidden="1" outlineLevel="2">
      <c r="A360" s="7"/>
      <c r="B360" s="48"/>
      <c r="C360" s="62"/>
      <c r="D360" s="237"/>
      <c r="E360" s="41"/>
      <c r="F360" s="7"/>
      <c r="G360" s="334"/>
      <c r="H360" s="229"/>
      <c r="I360" s="229"/>
    </row>
    <row r="361" spans="1:9" s="47" customFormat="1" hidden="1" outlineLevel="2">
      <c r="A361" s="7"/>
      <c r="C361" s="62"/>
      <c r="D361" s="272" t="s">
        <v>498</v>
      </c>
      <c r="E361" s="249"/>
      <c r="F361" s="7"/>
      <c r="G361" s="334"/>
      <c r="H361" s="229"/>
      <c r="I361" s="229"/>
    </row>
    <row r="362" spans="1:9" outlineLevel="1" collapsed="1">
      <c r="D362" s="237"/>
      <c r="E362" s="41"/>
      <c r="G362" s="331"/>
    </row>
    <row r="363" spans="1:9" ht="38.25" outlineLevel="1">
      <c r="D363" s="237" t="s">
        <v>499</v>
      </c>
      <c r="E363" s="233" t="s">
        <v>531</v>
      </c>
      <c r="G363" s="331"/>
    </row>
    <row r="364" spans="1:9" ht="229.5" outlineLevel="1">
      <c r="A364" s="8"/>
      <c r="D364" s="237" t="s">
        <v>500</v>
      </c>
      <c r="E364" s="233" t="s">
        <v>866</v>
      </c>
      <c r="F364" s="8"/>
      <c r="G364" s="331"/>
    </row>
    <row r="365" spans="1:9" ht="13.5" thickBot="1">
      <c r="A365" s="8"/>
      <c r="F365" s="8"/>
      <c r="G365" s="331"/>
    </row>
    <row r="366" spans="1:9" ht="13.5" thickBot="1">
      <c r="A366" s="8"/>
      <c r="B366" s="49"/>
      <c r="D366" s="271" t="s">
        <v>12</v>
      </c>
      <c r="E366" s="247" t="s">
        <v>459</v>
      </c>
      <c r="F366" s="8"/>
      <c r="G366" s="84" t="s">
        <v>502</v>
      </c>
      <c r="H366" s="230"/>
    </row>
    <row r="367" spans="1:9" s="47" customFormat="1">
      <c r="A367" s="8"/>
      <c r="B367" s="48"/>
      <c r="C367" s="62"/>
      <c r="D367" s="64"/>
      <c r="E367" s="41" t="s">
        <v>532</v>
      </c>
      <c r="F367" s="8"/>
      <c r="G367" s="334"/>
      <c r="H367" s="229"/>
      <c r="I367" s="229"/>
    </row>
    <row r="368" spans="1:9" s="47" customFormat="1" hidden="1" outlineLevel="2">
      <c r="A368" s="8"/>
      <c r="C368" s="62"/>
      <c r="D368" s="272" t="s">
        <v>495</v>
      </c>
      <c r="E368" s="248"/>
      <c r="F368" s="8"/>
      <c r="G368" s="334"/>
      <c r="H368" s="229"/>
      <c r="I368" s="229"/>
    </row>
    <row r="369" spans="1:9" s="47" customFormat="1" hidden="1" outlineLevel="2">
      <c r="A369" s="8"/>
      <c r="B369" s="48"/>
      <c r="C369" s="62"/>
      <c r="D369" s="237"/>
      <c r="E369" s="41"/>
      <c r="F369" s="8"/>
      <c r="G369" s="334"/>
      <c r="H369" s="229"/>
      <c r="I369" s="229"/>
    </row>
    <row r="370" spans="1:9" s="47" customFormat="1" hidden="1" outlineLevel="2">
      <c r="A370" s="8"/>
      <c r="C370" s="62"/>
      <c r="D370" s="272" t="s">
        <v>496</v>
      </c>
      <c r="E370" s="248"/>
      <c r="F370" s="8"/>
      <c r="G370" s="334"/>
      <c r="H370" s="229"/>
      <c r="I370" s="229"/>
    </row>
    <row r="371" spans="1:9" s="47" customFormat="1" hidden="1" outlineLevel="2">
      <c r="A371" s="8"/>
      <c r="B371" s="48"/>
      <c r="C371" s="62"/>
      <c r="D371" s="237"/>
      <c r="E371" s="41"/>
      <c r="F371" s="8"/>
      <c r="G371" s="334"/>
      <c r="H371" s="229"/>
      <c r="I371" s="229"/>
    </row>
    <row r="372" spans="1:9" s="47" customFormat="1" hidden="1" outlineLevel="2">
      <c r="A372" s="7"/>
      <c r="C372" s="62"/>
      <c r="D372" s="272" t="s">
        <v>497</v>
      </c>
      <c r="E372" s="249"/>
      <c r="F372" s="7"/>
      <c r="G372" s="334"/>
      <c r="H372" s="229"/>
      <c r="I372" s="229"/>
    </row>
    <row r="373" spans="1:9" s="47" customFormat="1" hidden="1" outlineLevel="2">
      <c r="A373" s="7"/>
      <c r="B373" s="48"/>
      <c r="C373" s="62"/>
      <c r="D373" s="237"/>
      <c r="E373" s="41"/>
      <c r="F373" s="7"/>
      <c r="G373" s="334"/>
      <c r="H373" s="229"/>
      <c r="I373" s="229"/>
    </row>
    <row r="374" spans="1:9" s="47" customFormat="1" hidden="1" outlineLevel="2">
      <c r="A374" s="7"/>
      <c r="C374" s="62"/>
      <c r="D374" s="272" t="s">
        <v>498</v>
      </c>
      <c r="E374" s="249"/>
      <c r="F374" s="7"/>
      <c r="G374" s="334"/>
      <c r="H374" s="229"/>
      <c r="I374" s="229"/>
    </row>
    <row r="375" spans="1:9" outlineLevel="1" collapsed="1">
      <c r="D375" s="237"/>
      <c r="E375" s="41"/>
      <c r="G375" s="331"/>
    </row>
    <row r="376" spans="1:9" ht="51" outlineLevel="1">
      <c r="D376" s="237" t="s">
        <v>499</v>
      </c>
      <c r="E376" s="251" t="s">
        <v>841</v>
      </c>
      <c r="G376" s="331"/>
    </row>
    <row r="377" spans="1:9" ht="280.5" outlineLevel="1">
      <c r="D377" s="237" t="s">
        <v>500</v>
      </c>
      <c r="E377" s="261" t="s">
        <v>867</v>
      </c>
      <c r="G377" s="331"/>
    </row>
    <row r="378" spans="1:9" ht="13.5" thickBot="1">
      <c r="G378" s="331"/>
    </row>
    <row r="379" spans="1:9" ht="26.25" thickBot="1">
      <c r="B379" s="49"/>
      <c r="D379" s="271" t="s">
        <v>13</v>
      </c>
      <c r="E379" s="36" t="s">
        <v>460</v>
      </c>
      <c r="G379" s="84" t="s">
        <v>502</v>
      </c>
      <c r="H379" s="230" t="s">
        <v>204</v>
      </c>
      <c r="I379" s="230"/>
    </row>
    <row r="380" spans="1:9" s="47" customFormat="1">
      <c r="A380" s="7"/>
      <c r="B380" s="48"/>
      <c r="C380" s="62"/>
      <c r="D380" s="64"/>
      <c r="E380" s="41" t="s">
        <v>533</v>
      </c>
      <c r="F380" s="7"/>
      <c r="G380" s="334"/>
      <c r="H380" s="229"/>
      <c r="I380" s="229"/>
    </row>
    <row r="381" spans="1:9" s="47" customFormat="1" hidden="1" outlineLevel="2">
      <c r="A381" s="8"/>
      <c r="C381" s="62"/>
      <c r="D381" s="272" t="s">
        <v>495</v>
      </c>
      <c r="E381" s="248"/>
      <c r="F381" s="8"/>
      <c r="G381" s="334"/>
      <c r="H381" s="229"/>
      <c r="I381" s="229"/>
    </row>
    <row r="382" spans="1:9" s="47" customFormat="1" hidden="1" outlineLevel="2">
      <c r="A382" s="8"/>
      <c r="B382" s="48"/>
      <c r="C382" s="62"/>
      <c r="D382" s="237"/>
      <c r="E382" s="41"/>
      <c r="F382" s="8"/>
      <c r="G382" s="334"/>
      <c r="H382" s="229"/>
      <c r="I382" s="229"/>
    </row>
    <row r="383" spans="1:9" s="47" customFormat="1" hidden="1" outlineLevel="2">
      <c r="A383" s="8"/>
      <c r="C383" s="62"/>
      <c r="D383" s="272" t="s">
        <v>496</v>
      </c>
      <c r="E383" s="248"/>
      <c r="F383" s="8"/>
      <c r="G383" s="334"/>
      <c r="H383" s="229"/>
      <c r="I383" s="229"/>
    </row>
    <row r="384" spans="1:9" s="47" customFormat="1" hidden="1" outlineLevel="2">
      <c r="A384" s="8"/>
      <c r="B384" s="48"/>
      <c r="C384" s="62"/>
      <c r="D384" s="237"/>
      <c r="E384" s="41"/>
      <c r="F384" s="8"/>
      <c r="G384" s="334"/>
      <c r="H384" s="229"/>
      <c r="I384" s="229"/>
    </row>
    <row r="385" spans="1:9" s="47" customFormat="1" hidden="1" outlineLevel="2">
      <c r="A385" s="8"/>
      <c r="C385" s="62"/>
      <c r="D385" s="272" t="s">
        <v>497</v>
      </c>
      <c r="E385" s="249"/>
      <c r="F385" s="8"/>
      <c r="G385" s="334"/>
      <c r="H385" s="229"/>
      <c r="I385" s="229"/>
    </row>
    <row r="386" spans="1:9" s="47" customFormat="1" hidden="1" outlineLevel="2">
      <c r="A386" s="8"/>
      <c r="B386" s="48"/>
      <c r="C386" s="62"/>
      <c r="D386" s="237"/>
      <c r="E386" s="41"/>
      <c r="F386" s="8"/>
      <c r="G386" s="334"/>
      <c r="H386" s="229"/>
      <c r="I386" s="229"/>
    </row>
    <row r="387" spans="1:9" s="47" customFormat="1" hidden="1" outlineLevel="2">
      <c r="A387" s="8"/>
      <c r="C387" s="62"/>
      <c r="D387" s="272" t="s">
        <v>498</v>
      </c>
      <c r="E387" s="249"/>
      <c r="F387" s="8"/>
      <c r="G387" s="334"/>
      <c r="H387" s="229"/>
      <c r="I387" s="229"/>
    </row>
    <row r="388" spans="1:9" outlineLevel="1" collapsed="1">
      <c r="A388" s="8"/>
      <c r="D388" s="237"/>
      <c r="E388" s="41"/>
      <c r="F388" s="8"/>
      <c r="G388" s="331"/>
    </row>
    <row r="389" spans="1:9" ht="38.25" outlineLevel="1">
      <c r="D389" s="237" t="s">
        <v>499</v>
      </c>
      <c r="E389" s="251" t="s">
        <v>534</v>
      </c>
      <c r="G389" s="331"/>
    </row>
    <row r="390" spans="1:9" ht="331.5" outlineLevel="1">
      <c r="D390" s="237" t="s">
        <v>500</v>
      </c>
      <c r="E390" s="261" t="s">
        <v>868</v>
      </c>
      <c r="G390" s="331"/>
    </row>
    <row r="391" spans="1:9" ht="13.5" thickBot="1">
      <c r="G391" s="331"/>
    </row>
    <row r="392" spans="1:9" ht="26.25" thickBot="1">
      <c r="B392" s="49"/>
      <c r="D392" s="271" t="s">
        <v>100</v>
      </c>
      <c r="E392" s="36" t="s">
        <v>536</v>
      </c>
      <c r="G392" s="84" t="s">
        <v>502</v>
      </c>
      <c r="H392" s="230" t="s">
        <v>205</v>
      </c>
      <c r="I392" s="230"/>
    </row>
    <row r="393" spans="1:9" s="47" customFormat="1">
      <c r="A393" s="7"/>
      <c r="B393" s="48"/>
      <c r="C393" s="62"/>
      <c r="D393" s="64"/>
      <c r="E393" s="41" t="s">
        <v>535</v>
      </c>
      <c r="F393" s="7"/>
      <c r="G393" s="334"/>
      <c r="H393" s="229"/>
      <c r="I393" s="229"/>
    </row>
    <row r="394" spans="1:9" s="47" customFormat="1" hidden="1" outlineLevel="2">
      <c r="A394" s="7"/>
      <c r="C394" s="62"/>
      <c r="D394" s="272" t="s">
        <v>495</v>
      </c>
      <c r="E394" s="248"/>
      <c r="F394" s="7"/>
      <c r="G394" s="334"/>
      <c r="H394" s="229"/>
      <c r="I394" s="229"/>
    </row>
    <row r="395" spans="1:9" s="47" customFormat="1" hidden="1" outlineLevel="2">
      <c r="A395" s="7"/>
      <c r="B395" s="48"/>
      <c r="C395" s="62"/>
      <c r="D395" s="237"/>
      <c r="E395" s="41"/>
      <c r="F395" s="7"/>
      <c r="G395" s="334"/>
      <c r="H395" s="229"/>
      <c r="I395" s="229"/>
    </row>
    <row r="396" spans="1:9" s="47" customFormat="1" hidden="1" outlineLevel="2">
      <c r="A396" s="7"/>
      <c r="C396" s="62"/>
      <c r="D396" s="272" t="s">
        <v>496</v>
      </c>
      <c r="E396" s="248"/>
      <c r="F396" s="7"/>
      <c r="G396" s="334"/>
      <c r="H396" s="229"/>
      <c r="I396" s="229"/>
    </row>
    <row r="397" spans="1:9" s="47" customFormat="1" hidden="1" outlineLevel="2">
      <c r="A397" s="7"/>
      <c r="B397" s="48"/>
      <c r="C397" s="62"/>
      <c r="D397" s="237"/>
      <c r="E397" s="41"/>
      <c r="F397" s="7"/>
      <c r="G397" s="334"/>
      <c r="H397" s="229"/>
      <c r="I397" s="229"/>
    </row>
    <row r="398" spans="1:9" s="47" customFormat="1" hidden="1" outlineLevel="2">
      <c r="A398" s="8"/>
      <c r="C398" s="62"/>
      <c r="D398" s="272" t="s">
        <v>497</v>
      </c>
      <c r="E398" s="249"/>
      <c r="F398" s="8"/>
      <c r="G398" s="334"/>
      <c r="H398" s="229"/>
      <c r="I398" s="229"/>
    </row>
    <row r="399" spans="1:9" s="47" customFormat="1" hidden="1" outlineLevel="2">
      <c r="A399" s="8"/>
      <c r="B399" s="48"/>
      <c r="C399" s="62"/>
      <c r="D399" s="237"/>
      <c r="E399" s="41"/>
      <c r="F399" s="8"/>
      <c r="G399" s="334"/>
      <c r="H399" s="229"/>
      <c r="I399" s="229"/>
    </row>
    <row r="400" spans="1:9" s="47" customFormat="1" hidden="1" outlineLevel="2">
      <c r="A400" s="8"/>
      <c r="C400" s="62"/>
      <c r="D400" s="272" t="s">
        <v>498</v>
      </c>
      <c r="E400" s="249"/>
      <c r="F400" s="8"/>
      <c r="G400" s="334"/>
      <c r="H400" s="229"/>
      <c r="I400" s="229"/>
    </row>
    <row r="401" spans="1:9" outlineLevel="1" collapsed="1">
      <c r="A401" s="8"/>
      <c r="D401" s="237"/>
      <c r="E401" s="41"/>
      <c r="F401" s="8"/>
      <c r="G401" s="331"/>
    </row>
    <row r="402" spans="1:9" ht="51" outlineLevel="1">
      <c r="A402" s="8"/>
      <c r="D402" s="237" t="s">
        <v>499</v>
      </c>
      <c r="E402" s="224" t="s">
        <v>790</v>
      </c>
      <c r="F402" s="8"/>
      <c r="G402" s="331"/>
    </row>
    <row r="403" spans="1:9" ht="267.75" outlineLevel="1">
      <c r="A403" s="8"/>
      <c r="D403" s="237" t="s">
        <v>500</v>
      </c>
      <c r="E403" s="262" t="s">
        <v>869</v>
      </c>
      <c r="F403" s="8"/>
      <c r="G403" s="331"/>
    </row>
    <row r="404" spans="1:9" ht="13.5" thickBot="1">
      <c r="A404" s="8"/>
      <c r="F404" s="8"/>
      <c r="G404" s="331"/>
    </row>
    <row r="405" spans="1:9" ht="26.25" thickBot="1">
      <c r="A405" s="8"/>
      <c r="B405" s="49"/>
      <c r="D405" s="271" t="s">
        <v>85</v>
      </c>
      <c r="E405" s="247" t="s">
        <v>461</v>
      </c>
      <c r="F405" s="8"/>
      <c r="G405" s="84" t="s">
        <v>896</v>
      </c>
      <c r="H405" s="230" t="s">
        <v>777</v>
      </c>
    </row>
    <row r="406" spans="1:9" s="47" customFormat="1">
      <c r="A406" s="7"/>
      <c r="B406" s="48"/>
      <c r="C406" s="62"/>
      <c r="D406" s="64"/>
      <c r="E406" s="41" t="s">
        <v>537</v>
      </c>
      <c r="F406" s="7"/>
      <c r="G406" s="334"/>
      <c r="H406" s="229"/>
      <c r="I406" s="229"/>
    </row>
    <row r="407" spans="1:9" s="47" customFormat="1" hidden="1" outlineLevel="2">
      <c r="A407" s="7"/>
      <c r="C407" s="62"/>
      <c r="D407" s="272" t="s">
        <v>495</v>
      </c>
      <c r="E407" s="248"/>
      <c r="F407" s="7"/>
      <c r="G407" s="334"/>
      <c r="H407" s="229"/>
      <c r="I407" s="229"/>
    </row>
    <row r="408" spans="1:9" s="47" customFormat="1" hidden="1" outlineLevel="2">
      <c r="A408" s="7"/>
      <c r="B408" s="48"/>
      <c r="C408" s="62"/>
      <c r="D408" s="237"/>
      <c r="E408" s="41"/>
      <c r="F408" s="7"/>
      <c r="G408" s="334"/>
      <c r="H408" s="229"/>
      <c r="I408" s="229"/>
    </row>
    <row r="409" spans="1:9" s="47" customFormat="1" hidden="1" outlineLevel="2">
      <c r="A409" s="7"/>
      <c r="C409" s="62"/>
      <c r="D409" s="272" t="s">
        <v>496</v>
      </c>
      <c r="E409" s="248"/>
      <c r="F409" s="7"/>
      <c r="G409" s="334"/>
      <c r="H409" s="229"/>
      <c r="I409" s="229"/>
    </row>
    <row r="410" spans="1:9" s="47" customFormat="1" hidden="1" outlineLevel="2">
      <c r="A410" s="7"/>
      <c r="B410" s="48"/>
      <c r="C410" s="62"/>
      <c r="D410" s="237"/>
      <c r="E410" s="41"/>
      <c r="F410" s="7"/>
      <c r="G410" s="334"/>
      <c r="H410" s="229"/>
      <c r="I410" s="229"/>
    </row>
    <row r="411" spans="1:9" s="47" customFormat="1" hidden="1" outlineLevel="2">
      <c r="A411" s="7"/>
      <c r="C411" s="62"/>
      <c r="D411" s="272" t="s">
        <v>497</v>
      </c>
      <c r="E411" s="249"/>
      <c r="F411" s="7"/>
      <c r="G411" s="334"/>
      <c r="H411" s="229"/>
      <c r="I411" s="229"/>
    </row>
    <row r="412" spans="1:9" s="47" customFormat="1" hidden="1" outlineLevel="2">
      <c r="A412" s="7"/>
      <c r="B412" s="48"/>
      <c r="C412" s="62"/>
      <c r="D412" s="237"/>
      <c r="E412" s="41"/>
      <c r="F412" s="7"/>
      <c r="G412" s="334"/>
      <c r="H412" s="229"/>
      <c r="I412" s="229"/>
    </row>
    <row r="413" spans="1:9" s="47" customFormat="1" hidden="1" outlineLevel="2">
      <c r="A413" s="7"/>
      <c r="C413" s="62"/>
      <c r="D413" s="272" t="s">
        <v>498</v>
      </c>
      <c r="E413" s="249"/>
      <c r="F413" s="7"/>
      <c r="G413" s="334"/>
      <c r="H413" s="229"/>
      <c r="I413" s="229"/>
    </row>
    <row r="414" spans="1:9" outlineLevel="1" collapsed="1">
      <c r="D414" s="237"/>
      <c r="E414" s="41"/>
      <c r="G414" s="331"/>
    </row>
    <row r="415" spans="1:9" ht="25.5" outlineLevel="1">
      <c r="A415" s="8"/>
      <c r="D415" s="237" t="s">
        <v>499</v>
      </c>
      <c r="E415" s="224" t="s">
        <v>584</v>
      </c>
      <c r="F415" s="8"/>
      <c r="G415" s="331"/>
    </row>
    <row r="416" spans="1:9" ht="267.75" outlineLevel="1">
      <c r="A416" s="8"/>
      <c r="D416" s="237" t="s">
        <v>500</v>
      </c>
      <c r="E416" s="262" t="s">
        <v>1047</v>
      </c>
      <c r="F416" s="8"/>
      <c r="G416" s="331"/>
    </row>
    <row r="417" spans="1:9" ht="13.5" thickBot="1">
      <c r="A417" s="8"/>
      <c r="F417" s="8"/>
      <c r="G417" s="331"/>
    </row>
    <row r="418" spans="1:9" ht="26.25" thickBot="1">
      <c r="A418" s="8"/>
      <c r="B418" s="49"/>
      <c r="D418" s="271" t="s">
        <v>102</v>
      </c>
      <c r="E418" s="247" t="s">
        <v>462</v>
      </c>
      <c r="F418" s="8"/>
      <c r="G418" s="84" t="s">
        <v>896</v>
      </c>
      <c r="H418" s="230"/>
    </row>
    <row r="419" spans="1:9" s="47" customFormat="1">
      <c r="A419" s="8"/>
      <c r="B419" s="48"/>
      <c r="C419" s="62"/>
      <c r="D419" s="64"/>
      <c r="E419" s="41" t="s">
        <v>538</v>
      </c>
      <c r="F419" s="8"/>
      <c r="G419" s="334"/>
      <c r="H419" s="229"/>
      <c r="I419" s="229"/>
    </row>
    <row r="420" spans="1:9" s="47" customFormat="1" hidden="1" outlineLevel="2">
      <c r="A420" s="8"/>
      <c r="C420" s="62"/>
      <c r="D420" s="272" t="s">
        <v>495</v>
      </c>
      <c r="E420" s="248"/>
      <c r="F420" s="8"/>
      <c r="G420" s="334"/>
      <c r="H420" s="229"/>
      <c r="I420" s="229"/>
    </row>
    <row r="421" spans="1:9" s="47" customFormat="1" hidden="1" outlineLevel="2">
      <c r="A421" s="8"/>
      <c r="B421" s="48"/>
      <c r="C421" s="62"/>
      <c r="D421" s="237"/>
      <c r="E421" s="41"/>
      <c r="F421" s="8"/>
      <c r="G421" s="334"/>
      <c r="H421" s="229"/>
      <c r="I421" s="229"/>
    </row>
    <row r="422" spans="1:9" s="47" customFormat="1" hidden="1" outlineLevel="2">
      <c r="A422" s="8"/>
      <c r="C422" s="62"/>
      <c r="D422" s="272" t="s">
        <v>496</v>
      </c>
      <c r="E422" s="248"/>
      <c r="F422" s="8"/>
      <c r="G422" s="334"/>
      <c r="H422" s="229"/>
      <c r="I422" s="229"/>
    </row>
    <row r="423" spans="1:9" s="47" customFormat="1" hidden="1" outlineLevel="2">
      <c r="A423" s="7"/>
      <c r="B423" s="48"/>
      <c r="C423" s="62"/>
      <c r="D423" s="237"/>
      <c r="E423" s="41"/>
      <c r="F423" s="7"/>
      <c r="G423" s="334"/>
      <c r="H423" s="229"/>
      <c r="I423" s="229"/>
    </row>
    <row r="424" spans="1:9" s="47" customFormat="1" hidden="1" outlineLevel="2">
      <c r="A424" s="7"/>
      <c r="C424" s="62"/>
      <c r="D424" s="272" t="s">
        <v>497</v>
      </c>
      <c r="E424" s="249"/>
      <c r="F424" s="7"/>
      <c r="G424" s="334"/>
      <c r="H424" s="229"/>
      <c r="I424" s="229"/>
    </row>
    <row r="425" spans="1:9" s="47" customFormat="1" hidden="1" outlineLevel="2">
      <c r="A425" s="7"/>
      <c r="B425" s="48"/>
      <c r="C425" s="62"/>
      <c r="D425" s="237"/>
      <c r="E425" s="41"/>
      <c r="F425" s="7"/>
      <c r="G425" s="334"/>
      <c r="H425" s="229"/>
      <c r="I425" s="229"/>
    </row>
    <row r="426" spans="1:9" s="47" customFormat="1" hidden="1" outlineLevel="2">
      <c r="A426" s="7"/>
      <c r="C426" s="62"/>
      <c r="D426" s="272" t="s">
        <v>498</v>
      </c>
      <c r="E426" s="249"/>
      <c r="F426" s="7"/>
      <c r="G426" s="334"/>
      <c r="H426" s="229"/>
      <c r="I426" s="229"/>
    </row>
    <row r="427" spans="1:9" outlineLevel="1" collapsed="1">
      <c r="D427" s="237"/>
      <c r="E427" s="41"/>
      <c r="G427" s="331"/>
    </row>
    <row r="428" spans="1:9" ht="51" outlineLevel="1">
      <c r="D428" s="237" t="s">
        <v>499</v>
      </c>
      <c r="E428" s="224" t="s">
        <v>842</v>
      </c>
      <c r="G428" s="331"/>
    </row>
    <row r="429" spans="1:9" ht="344.25" outlineLevel="1">
      <c r="D429" s="237" t="s">
        <v>500</v>
      </c>
      <c r="E429" s="261" t="s">
        <v>1048</v>
      </c>
      <c r="G429" s="331"/>
    </row>
    <row r="430" spans="1:9" ht="13.5" thickBot="1">
      <c r="G430" s="331"/>
    </row>
    <row r="431" spans="1:9" ht="26.25" thickBot="1">
      <c r="B431" s="49"/>
      <c r="D431" s="271" t="s">
        <v>103</v>
      </c>
      <c r="E431" s="36" t="s">
        <v>578</v>
      </c>
      <c r="G431" s="84" t="s">
        <v>502</v>
      </c>
      <c r="H431" s="230" t="s">
        <v>206</v>
      </c>
      <c r="I431" s="230"/>
    </row>
    <row r="432" spans="1:9" s="47" customFormat="1">
      <c r="A432" s="8"/>
      <c r="B432" s="48"/>
      <c r="C432" s="62"/>
      <c r="D432" s="64"/>
      <c r="E432" s="41" t="s">
        <v>539</v>
      </c>
      <c r="F432" s="8"/>
      <c r="G432" s="334"/>
      <c r="H432" s="229"/>
      <c r="I432" s="229"/>
    </row>
    <row r="433" spans="1:10" s="47" customFormat="1" hidden="1" outlineLevel="2">
      <c r="A433" s="8"/>
      <c r="C433" s="62"/>
      <c r="D433" s="272" t="s">
        <v>495</v>
      </c>
      <c r="E433" s="248"/>
      <c r="F433" s="8"/>
      <c r="G433" s="334"/>
      <c r="H433" s="229"/>
      <c r="I433" s="229"/>
    </row>
    <row r="434" spans="1:10" s="47" customFormat="1" hidden="1" outlineLevel="2">
      <c r="A434" s="8"/>
      <c r="B434" s="48"/>
      <c r="C434" s="62"/>
      <c r="D434" s="237"/>
      <c r="E434" s="41"/>
      <c r="F434" s="8"/>
      <c r="G434" s="334"/>
      <c r="H434" s="229"/>
      <c r="I434" s="229"/>
    </row>
    <row r="435" spans="1:10" s="47" customFormat="1" hidden="1" outlineLevel="2">
      <c r="A435" s="8"/>
      <c r="C435" s="62"/>
      <c r="D435" s="272" t="s">
        <v>496</v>
      </c>
      <c r="E435" s="263"/>
      <c r="F435" s="8"/>
      <c r="G435" s="334"/>
      <c r="H435" s="229"/>
      <c r="I435" s="229"/>
    </row>
    <row r="436" spans="1:10" s="47" customFormat="1" hidden="1" outlineLevel="2">
      <c r="A436" s="8"/>
      <c r="B436" s="48"/>
      <c r="C436" s="62"/>
      <c r="D436" s="237"/>
      <c r="E436" s="41"/>
      <c r="F436" s="8"/>
      <c r="G436" s="334"/>
      <c r="H436" s="229"/>
      <c r="I436" s="229"/>
    </row>
    <row r="437" spans="1:10" s="47" customFormat="1" hidden="1" outlineLevel="2">
      <c r="A437" s="8"/>
      <c r="C437" s="62"/>
      <c r="D437" s="272" t="s">
        <v>497</v>
      </c>
      <c r="E437" s="249"/>
      <c r="F437" s="8"/>
      <c r="G437" s="334"/>
      <c r="H437" s="229"/>
      <c r="I437" s="229"/>
    </row>
    <row r="438" spans="1:10" s="47" customFormat="1" hidden="1" outlineLevel="2">
      <c r="A438" s="8"/>
      <c r="B438" s="48"/>
      <c r="C438" s="62"/>
      <c r="D438" s="237"/>
      <c r="E438" s="41"/>
      <c r="F438" s="8"/>
      <c r="G438" s="334"/>
      <c r="H438" s="229"/>
      <c r="I438" s="229"/>
    </row>
    <row r="439" spans="1:10" s="47" customFormat="1" hidden="1" outlineLevel="2">
      <c r="A439" s="8"/>
      <c r="C439" s="62"/>
      <c r="D439" s="272" t="s">
        <v>498</v>
      </c>
      <c r="E439" s="249"/>
      <c r="F439" s="8"/>
      <c r="G439" s="334"/>
      <c r="H439" s="229"/>
      <c r="I439" s="229"/>
    </row>
    <row r="440" spans="1:10" s="47" customFormat="1" outlineLevel="1" collapsed="1">
      <c r="A440" s="7"/>
      <c r="B440" s="48"/>
      <c r="C440" s="62"/>
      <c r="D440" s="237"/>
      <c r="E440" s="41"/>
      <c r="F440" s="7"/>
      <c r="G440" s="334"/>
      <c r="H440" s="229"/>
      <c r="I440" s="229"/>
    </row>
    <row r="441" spans="1:10" s="47" customFormat="1" ht="38.25" outlineLevel="1">
      <c r="A441" s="7"/>
      <c r="C441" s="62"/>
      <c r="D441" s="237" t="s">
        <v>499</v>
      </c>
      <c r="E441" s="224" t="s">
        <v>585</v>
      </c>
      <c r="F441" s="7"/>
      <c r="G441" s="334"/>
      <c r="H441" s="229"/>
      <c r="I441" s="229"/>
    </row>
    <row r="442" spans="1:10" ht="280.5" outlineLevel="1">
      <c r="D442" s="237" t="s">
        <v>500</v>
      </c>
      <c r="E442" s="261" t="s">
        <v>870</v>
      </c>
      <c r="G442" s="331"/>
    </row>
    <row r="443" spans="1:10" ht="13.5" thickBot="1">
      <c r="G443" s="331"/>
    </row>
    <row r="444" spans="1:10" ht="26.25" thickBot="1">
      <c r="B444" s="49"/>
      <c r="D444" s="271" t="s">
        <v>104</v>
      </c>
      <c r="E444" s="36" t="s">
        <v>540</v>
      </c>
      <c r="G444" s="84" t="s">
        <v>502</v>
      </c>
      <c r="J444" s="50"/>
    </row>
    <row r="445" spans="1:10" s="47" customFormat="1">
      <c r="A445" s="7"/>
      <c r="B445" s="48"/>
      <c r="C445" s="62"/>
      <c r="D445" s="64"/>
      <c r="E445" s="41" t="s">
        <v>541</v>
      </c>
      <c r="F445" s="7"/>
      <c r="G445" s="334"/>
      <c r="H445" s="229"/>
      <c r="I445" s="229"/>
    </row>
    <row r="446" spans="1:10" s="47" customFormat="1" hidden="1" outlineLevel="2">
      <c r="A446" s="7"/>
      <c r="C446" s="62"/>
      <c r="D446" s="272" t="s">
        <v>495</v>
      </c>
      <c r="E446" s="248"/>
      <c r="F446" s="7"/>
      <c r="G446" s="334"/>
      <c r="H446" s="229"/>
      <c r="I446" s="229"/>
    </row>
    <row r="447" spans="1:10" s="47" customFormat="1" hidden="1" outlineLevel="2">
      <c r="A447" s="7"/>
      <c r="B447" s="48"/>
      <c r="C447" s="62"/>
      <c r="D447" s="237"/>
      <c r="E447" s="41"/>
      <c r="F447" s="7"/>
      <c r="G447" s="334"/>
      <c r="H447" s="229"/>
      <c r="I447" s="229"/>
    </row>
    <row r="448" spans="1:10" s="47" customFormat="1" hidden="1" outlineLevel="2">
      <c r="A448" s="7"/>
      <c r="C448" s="62"/>
      <c r="D448" s="272" t="s">
        <v>496</v>
      </c>
      <c r="E448" s="248"/>
      <c r="F448" s="7"/>
      <c r="G448" s="334"/>
      <c r="H448" s="229"/>
      <c r="I448" s="229"/>
    </row>
    <row r="449" spans="1:10" s="47" customFormat="1" hidden="1" outlineLevel="2">
      <c r="A449" s="8"/>
      <c r="B449" s="48"/>
      <c r="C449" s="62"/>
      <c r="D449" s="237"/>
      <c r="E449" s="41"/>
      <c r="F449" s="8"/>
      <c r="G449" s="334"/>
      <c r="H449" s="229"/>
      <c r="I449" s="229"/>
    </row>
    <row r="450" spans="1:10" s="47" customFormat="1" hidden="1" outlineLevel="2">
      <c r="A450" s="8"/>
      <c r="C450" s="62"/>
      <c r="D450" s="272" t="s">
        <v>497</v>
      </c>
      <c r="E450" s="249"/>
      <c r="F450" s="8"/>
      <c r="G450" s="334"/>
      <c r="H450" s="229"/>
      <c r="I450" s="229"/>
    </row>
    <row r="451" spans="1:10" s="47" customFormat="1" hidden="1" outlineLevel="2">
      <c r="A451" s="8"/>
      <c r="B451" s="48"/>
      <c r="C451" s="62"/>
      <c r="D451" s="237"/>
      <c r="E451" s="41"/>
      <c r="F451" s="8"/>
      <c r="G451" s="334"/>
      <c r="H451" s="229"/>
      <c r="I451" s="229"/>
    </row>
    <row r="452" spans="1:10" s="47" customFormat="1" hidden="1" outlineLevel="2">
      <c r="A452" s="8"/>
      <c r="C452" s="62"/>
      <c r="D452" s="272" t="s">
        <v>498</v>
      </c>
      <c r="E452" s="249"/>
      <c r="F452" s="8"/>
      <c r="G452" s="334"/>
      <c r="H452" s="229"/>
      <c r="I452" s="229"/>
    </row>
    <row r="453" spans="1:10" outlineLevel="1" collapsed="1">
      <c r="A453" s="8"/>
      <c r="D453" s="237"/>
      <c r="E453" s="41"/>
      <c r="F453" s="8"/>
      <c r="G453" s="331"/>
    </row>
    <row r="454" spans="1:10" ht="38.25" outlineLevel="1">
      <c r="A454" s="8"/>
      <c r="D454" s="237" t="s">
        <v>499</v>
      </c>
      <c r="E454" s="251" t="s">
        <v>586</v>
      </c>
      <c r="F454" s="8"/>
      <c r="G454" s="331"/>
    </row>
    <row r="455" spans="1:10" ht="280.5" outlineLevel="1">
      <c r="A455" s="8"/>
      <c r="D455" s="237" t="s">
        <v>500</v>
      </c>
      <c r="E455" s="261" t="s">
        <v>871</v>
      </c>
      <c r="F455" s="8"/>
      <c r="G455" s="331"/>
    </row>
    <row r="456" spans="1:10" ht="13.5" thickBot="1">
      <c r="A456" s="8"/>
      <c r="F456" s="8"/>
      <c r="G456" s="331"/>
    </row>
    <row r="457" spans="1:10" ht="13.5" thickBot="1">
      <c r="B457" s="49"/>
      <c r="D457" s="271" t="s">
        <v>802</v>
      </c>
      <c r="E457" s="36" t="s">
        <v>1049</v>
      </c>
      <c r="G457" s="84" t="s">
        <v>896</v>
      </c>
      <c r="J457" s="50"/>
    </row>
    <row r="458" spans="1:10" s="47" customFormat="1">
      <c r="A458" s="7"/>
      <c r="B458" s="48"/>
      <c r="C458" s="62"/>
      <c r="D458" s="64"/>
      <c r="E458" s="41" t="s">
        <v>804</v>
      </c>
      <c r="F458" s="7"/>
      <c r="G458" s="334"/>
      <c r="H458" s="229"/>
      <c r="I458" s="229"/>
    </row>
    <row r="459" spans="1:10" s="47" customFormat="1" hidden="1" outlineLevel="2">
      <c r="A459" s="7"/>
      <c r="C459" s="62"/>
      <c r="D459" s="272" t="s">
        <v>495</v>
      </c>
      <c r="E459" s="102"/>
      <c r="F459" s="7"/>
      <c r="G459" s="334"/>
      <c r="H459" s="229"/>
      <c r="I459" s="229"/>
    </row>
    <row r="460" spans="1:10" s="47" customFormat="1" hidden="1" outlineLevel="2">
      <c r="A460" s="7"/>
      <c r="B460" s="48"/>
      <c r="C460" s="62"/>
      <c r="D460" s="237"/>
      <c r="E460" s="41"/>
      <c r="F460" s="7"/>
      <c r="G460" s="334"/>
      <c r="H460" s="229"/>
      <c r="I460" s="229"/>
    </row>
    <row r="461" spans="1:10" s="47" customFormat="1" hidden="1" outlineLevel="2">
      <c r="A461" s="7"/>
      <c r="C461" s="62"/>
      <c r="D461" s="272" t="s">
        <v>496</v>
      </c>
      <c r="E461" s="102"/>
      <c r="F461" s="7"/>
      <c r="G461" s="334"/>
      <c r="H461" s="229"/>
      <c r="I461" s="229"/>
    </row>
    <row r="462" spans="1:10" s="47" customFormat="1" hidden="1" outlineLevel="2">
      <c r="A462" s="7"/>
      <c r="B462" s="48"/>
      <c r="C462" s="62"/>
      <c r="D462" s="237"/>
      <c r="E462" s="41"/>
      <c r="F462" s="7"/>
      <c r="G462" s="334"/>
      <c r="H462" s="229"/>
      <c r="I462" s="229"/>
    </row>
    <row r="463" spans="1:10" s="47" customFormat="1" hidden="1" outlineLevel="2">
      <c r="A463" s="7"/>
      <c r="C463" s="62"/>
      <c r="D463" s="272" t="s">
        <v>497</v>
      </c>
      <c r="E463" s="249"/>
      <c r="F463" s="7"/>
      <c r="G463" s="334"/>
      <c r="H463" s="229"/>
      <c r="I463" s="229"/>
    </row>
    <row r="464" spans="1:10" s="47" customFormat="1" hidden="1" outlineLevel="2">
      <c r="A464" s="7"/>
      <c r="B464" s="48"/>
      <c r="C464" s="62"/>
      <c r="D464" s="237"/>
      <c r="E464" s="41"/>
      <c r="F464" s="7"/>
      <c r="G464" s="334"/>
      <c r="H464" s="229"/>
      <c r="I464" s="229"/>
    </row>
    <row r="465" spans="1:9" s="47" customFormat="1" hidden="1" outlineLevel="2">
      <c r="A465" s="7"/>
      <c r="C465" s="62"/>
      <c r="D465" s="272" t="s">
        <v>498</v>
      </c>
      <c r="E465" s="249"/>
      <c r="F465" s="7"/>
      <c r="G465" s="334"/>
      <c r="H465" s="229"/>
      <c r="I465" s="229"/>
    </row>
    <row r="466" spans="1:9" outlineLevel="1" collapsed="1">
      <c r="D466" s="237"/>
      <c r="E466" s="41"/>
      <c r="G466" s="331"/>
    </row>
    <row r="467" spans="1:9" ht="89.25" outlineLevel="1">
      <c r="D467" s="237" t="s">
        <v>499</v>
      </c>
      <c r="E467" s="264" t="s">
        <v>805</v>
      </c>
      <c r="G467" s="331"/>
    </row>
    <row r="468" spans="1:9" ht="344.25" outlineLevel="1">
      <c r="A468" s="8"/>
      <c r="D468" s="237" t="s">
        <v>500</v>
      </c>
      <c r="E468" s="265" t="s">
        <v>1050</v>
      </c>
      <c r="F468" s="8"/>
      <c r="G468" s="331"/>
    </row>
    <row r="469" spans="1:9">
      <c r="A469" s="8"/>
      <c r="F469" s="8"/>
      <c r="G469" s="331"/>
    </row>
    <row r="470" spans="1:9" ht="18">
      <c r="A470" s="8"/>
      <c r="D470" s="270">
        <v>13</v>
      </c>
      <c r="E470" s="35" t="s">
        <v>86</v>
      </c>
      <c r="F470" s="8"/>
      <c r="G470" s="84" t="s">
        <v>502</v>
      </c>
    </row>
    <row r="471" spans="1:9" ht="13.5" thickBot="1">
      <c r="A471" s="8"/>
      <c r="F471" s="8"/>
      <c r="G471" s="331"/>
    </row>
    <row r="472" spans="1:9" s="50" customFormat="1" ht="26.25" thickBot="1">
      <c r="A472" s="8"/>
      <c r="B472" s="49"/>
      <c r="D472" s="271" t="s">
        <v>14</v>
      </c>
      <c r="E472" s="36" t="s">
        <v>542</v>
      </c>
      <c r="F472" s="8"/>
      <c r="G472" s="84" t="s">
        <v>502</v>
      </c>
      <c r="H472" s="231"/>
      <c r="I472" s="231"/>
    </row>
    <row r="473" spans="1:9" s="51" customFormat="1">
      <c r="A473" s="8"/>
      <c r="B473" s="339"/>
      <c r="C473" s="50"/>
      <c r="D473" s="271"/>
      <c r="E473" s="41" t="s">
        <v>543</v>
      </c>
      <c r="F473" s="8"/>
      <c r="G473" s="340"/>
      <c r="H473" s="232"/>
      <c r="I473" s="232"/>
    </row>
    <row r="474" spans="1:9" s="51" customFormat="1" hidden="1" outlineLevel="2">
      <c r="A474" s="8"/>
      <c r="C474" s="50"/>
      <c r="D474" s="272" t="s">
        <v>495</v>
      </c>
      <c r="E474" s="248"/>
      <c r="F474" s="8"/>
      <c r="G474" s="340"/>
      <c r="H474" s="232"/>
      <c r="I474" s="232"/>
    </row>
    <row r="475" spans="1:9" s="51" customFormat="1" hidden="1" outlineLevel="2">
      <c r="A475" s="8"/>
      <c r="B475" s="339"/>
      <c r="C475" s="50"/>
      <c r="D475" s="237"/>
      <c r="E475" s="41"/>
      <c r="F475" s="8"/>
      <c r="G475" s="340"/>
      <c r="H475" s="232"/>
      <c r="I475" s="232"/>
    </row>
    <row r="476" spans="1:9" s="51" customFormat="1" hidden="1" outlineLevel="2">
      <c r="A476" s="7"/>
      <c r="C476" s="50"/>
      <c r="D476" s="272" t="s">
        <v>496</v>
      </c>
      <c r="E476" s="248"/>
      <c r="F476" s="7"/>
      <c r="G476" s="340"/>
      <c r="H476" s="232"/>
      <c r="I476" s="232"/>
    </row>
    <row r="477" spans="1:9" s="51" customFormat="1" hidden="1" outlineLevel="2">
      <c r="A477" s="7"/>
      <c r="B477" s="339"/>
      <c r="C477" s="50"/>
      <c r="D477" s="237"/>
      <c r="E477" s="41"/>
      <c r="F477" s="7"/>
      <c r="G477" s="340"/>
      <c r="H477" s="232"/>
      <c r="I477" s="232"/>
    </row>
    <row r="478" spans="1:9" s="51" customFormat="1" hidden="1" outlineLevel="2">
      <c r="A478" s="7"/>
      <c r="C478" s="50"/>
      <c r="D478" s="272" t="s">
        <v>497</v>
      </c>
      <c r="E478" s="249"/>
      <c r="F478" s="7"/>
      <c r="G478" s="340"/>
      <c r="H478" s="232"/>
      <c r="I478" s="232"/>
    </row>
    <row r="479" spans="1:9" s="51" customFormat="1" hidden="1" outlineLevel="2">
      <c r="A479" s="7"/>
      <c r="B479" s="339"/>
      <c r="C479" s="50"/>
      <c r="D479" s="237"/>
      <c r="E479" s="41"/>
      <c r="F479" s="7"/>
      <c r="G479" s="340"/>
      <c r="H479" s="232"/>
      <c r="I479" s="232"/>
    </row>
    <row r="480" spans="1:9" s="51" customFormat="1" hidden="1" outlineLevel="2">
      <c r="A480" s="7"/>
      <c r="C480" s="50"/>
      <c r="D480" s="272" t="s">
        <v>498</v>
      </c>
      <c r="E480" s="249"/>
      <c r="F480" s="7"/>
      <c r="G480" s="340"/>
      <c r="H480" s="232"/>
      <c r="I480" s="232"/>
    </row>
    <row r="481" spans="1:9" s="50" customFormat="1" outlineLevel="1" collapsed="1">
      <c r="A481" s="7"/>
      <c r="B481" s="341"/>
      <c r="D481" s="237"/>
      <c r="E481" s="41"/>
      <c r="F481" s="7"/>
      <c r="G481" s="342"/>
      <c r="H481" s="231"/>
      <c r="I481" s="231"/>
    </row>
    <row r="482" spans="1:9" s="50" customFormat="1" ht="38.25" outlineLevel="1">
      <c r="A482" s="7"/>
      <c r="B482" s="341"/>
      <c r="D482" s="237" t="s">
        <v>499</v>
      </c>
      <c r="E482" s="233" t="s">
        <v>587</v>
      </c>
      <c r="F482" s="7"/>
      <c r="G482" s="342"/>
      <c r="H482" s="231"/>
      <c r="I482" s="231"/>
    </row>
    <row r="483" spans="1:9" s="50" customFormat="1" ht="306" outlineLevel="1">
      <c r="A483" s="7"/>
      <c r="B483" s="341"/>
      <c r="D483" s="237" t="s">
        <v>500</v>
      </c>
      <c r="E483" s="266" t="s">
        <v>872</v>
      </c>
      <c r="F483" s="7"/>
      <c r="G483" s="342"/>
      <c r="H483" s="231"/>
      <c r="I483" s="231"/>
    </row>
    <row r="484" spans="1:9" s="50" customFormat="1" ht="13.5" thickBot="1">
      <c r="A484" s="7"/>
      <c r="B484" s="341"/>
      <c r="D484" s="271"/>
      <c r="E484" s="61"/>
      <c r="F484" s="7"/>
      <c r="G484" s="342"/>
      <c r="H484" s="231"/>
      <c r="I484" s="231"/>
    </row>
    <row r="485" spans="1:9" s="50" customFormat="1" ht="26.25" thickBot="1">
      <c r="A485" s="8"/>
      <c r="B485" s="49"/>
      <c r="D485" s="271" t="s">
        <v>122</v>
      </c>
      <c r="E485" s="247" t="s">
        <v>463</v>
      </c>
      <c r="F485" s="8"/>
      <c r="G485" s="84" t="s">
        <v>502</v>
      </c>
      <c r="H485" s="230" t="s">
        <v>778</v>
      </c>
      <c r="I485" s="231"/>
    </row>
    <row r="486" spans="1:9" s="51" customFormat="1">
      <c r="A486" s="8"/>
      <c r="B486" s="339"/>
      <c r="C486" s="50"/>
      <c r="D486" s="271"/>
      <c r="E486" s="41" t="s">
        <v>544</v>
      </c>
      <c r="F486" s="8"/>
      <c r="G486" s="340"/>
      <c r="H486" s="232"/>
      <c r="I486" s="232"/>
    </row>
    <row r="487" spans="1:9" s="51" customFormat="1" hidden="1" outlineLevel="2">
      <c r="A487" s="8"/>
      <c r="C487" s="50"/>
      <c r="D487" s="272" t="s">
        <v>495</v>
      </c>
      <c r="E487" s="248"/>
      <c r="F487" s="8"/>
      <c r="G487" s="340"/>
      <c r="H487" s="232"/>
      <c r="I487" s="232"/>
    </row>
    <row r="488" spans="1:9" s="51" customFormat="1" hidden="1" outlineLevel="2">
      <c r="A488" s="8"/>
      <c r="B488" s="339"/>
      <c r="C488" s="50"/>
      <c r="D488" s="237"/>
      <c r="E488" s="41"/>
      <c r="F488" s="8"/>
      <c r="G488" s="340"/>
      <c r="H488" s="232"/>
      <c r="I488" s="232"/>
    </row>
    <row r="489" spans="1:9" s="51" customFormat="1" hidden="1" outlineLevel="2">
      <c r="A489" s="8"/>
      <c r="C489" s="50"/>
      <c r="D489" s="272" t="s">
        <v>496</v>
      </c>
      <c r="E489" s="248"/>
      <c r="F489" s="8"/>
      <c r="G489" s="340"/>
      <c r="H489" s="232"/>
      <c r="I489" s="232"/>
    </row>
    <row r="490" spans="1:9" s="51" customFormat="1" hidden="1" outlineLevel="2">
      <c r="A490" s="8"/>
      <c r="B490" s="339"/>
      <c r="C490" s="50"/>
      <c r="D490" s="237"/>
      <c r="E490" s="41"/>
      <c r="F490" s="8"/>
      <c r="G490" s="340"/>
      <c r="H490" s="232"/>
      <c r="I490" s="232"/>
    </row>
    <row r="491" spans="1:9" s="51" customFormat="1" hidden="1" outlineLevel="2">
      <c r="A491" s="8"/>
      <c r="C491" s="50"/>
      <c r="D491" s="272" t="s">
        <v>497</v>
      </c>
      <c r="E491" s="249"/>
      <c r="F491" s="8"/>
      <c r="G491" s="340"/>
      <c r="H491" s="232"/>
      <c r="I491" s="232"/>
    </row>
    <row r="492" spans="1:9" s="51" customFormat="1" hidden="1" outlineLevel="2">
      <c r="A492" s="8"/>
      <c r="B492" s="339"/>
      <c r="C492" s="50"/>
      <c r="D492" s="237"/>
      <c r="E492" s="41"/>
      <c r="F492" s="8"/>
      <c r="G492" s="340"/>
      <c r="H492" s="232"/>
      <c r="I492" s="232"/>
    </row>
    <row r="493" spans="1:9" s="51" customFormat="1" hidden="1" outlineLevel="2">
      <c r="A493" s="7"/>
      <c r="C493" s="50"/>
      <c r="D493" s="272" t="s">
        <v>498</v>
      </c>
      <c r="E493" s="249"/>
      <c r="F493" s="7"/>
      <c r="G493" s="340"/>
      <c r="H493" s="232"/>
      <c r="I493" s="232"/>
    </row>
    <row r="494" spans="1:9" s="50" customFormat="1" outlineLevel="1" collapsed="1">
      <c r="A494" s="7"/>
      <c r="B494" s="341"/>
      <c r="D494" s="237"/>
      <c r="E494" s="41"/>
      <c r="F494" s="7"/>
      <c r="G494" s="342"/>
      <c r="H494" s="231"/>
      <c r="I494" s="231"/>
    </row>
    <row r="495" spans="1:9" s="50" customFormat="1" ht="38.25" outlineLevel="1">
      <c r="A495" s="7"/>
      <c r="B495" s="341"/>
      <c r="D495" s="237" t="s">
        <v>499</v>
      </c>
      <c r="E495" s="233" t="s">
        <v>843</v>
      </c>
      <c r="F495" s="7"/>
      <c r="G495" s="342"/>
      <c r="H495" s="231"/>
      <c r="I495" s="231"/>
    </row>
    <row r="496" spans="1:9" s="50" customFormat="1" ht="229.5" outlineLevel="1">
      <c r="A496" s="7"/>
      <c r="B496" s="341"/>
      <c r="D496" s="237" t="s">
        <v>500</v>
      </c>
      <c r="E496" s="267" t="s">
        <v>873</v>
      </c>
      <c r="F496" s="7"/>
      <c r="G496" s="342"/>
      <c r="H496" s="231"/>
      <c r="I496" s="231"/>
    </row>
    <row r="497" spans="1:9" s="50" customFormat="1" ht="13.5" thickBot="1">
      <c r="A497" s="7"/>
      <c r="B497" s="341"/>
      <c r="D497" s="271"/>
      <c r="E497" s="61"/>
      <c r="F497" s="7"/>
      <c r="G497" s="342"/>
      <c r="H497" s="231"/>
      <c r="I497" s="231"/>
    </row>
    <row r="498" spans="1:9" s="50" customFormat="1" ht="26.25" thickBot="1">
      <c r="A498" s="7"/>
      <c r="B498" s="49"/>
      <c r="D498" s="271" t="s">
        <v>105</v>
      </c>
      <c r="E498" s="247" t="s">
        <v>464</v>
      </c>
      <c r="F498" s="7"/>
      <c r="G498" s="84" t="s">
        <v>502</v>
      </c>
      <c r="H498" s="231"/>
      <c r="I498" s="231"/>
    </row>
    <row r="499" spans="1:9" s="51" customFormat="1">
      <c r="A499" s="7"/>
      <c r="B499" s="339"/>
      <c r="C499" s="50"/>
      <c r="D499" s="271"/>
      <c r="E499" s="41" t="s">
        <v>545</v>
      </c>
      <c r="F499" s="7"/>
      <c r="G499" s="340"/>
      <c r="H499" s="232"/>
      <c r="I499" s="232"/>
    </row>
    <row r="500" spans="1:9" s="51" customFormat="1" hidden="1" outlineLevel="2">
      <c r="A500" s="7"/>
      <c r="C500" s="50"/>
      <c r="D500" s="272" t="s">
        <v>495</v>
      </c>
      <c r="E500" s="263"/>
      <c r="F500" s="7"/>
      <c r="G500" s="340"/>
      <c r="H500" s="232"/>
      <c r="I500" s="232"/>
    </row>
    <row r="501" spans="1:9" s="51" customFormat="1" hidden="1" outlineLevel="2">
      <c r="A501" s="7"/>
      <c r="B501" s="339"/>
      <c r="C501" s="50"/>
      <c r="D501" s="237"/>
      <c r="E501" s="41"/>
      <c r="F501" s="7"/>
      <c r="G501" s="340"/>
      <c r="H501" s="232"/>
      <c r="I501" s="232"/>
    </row>
    <row r="502" spans="1:9" s="51" customFormat="1" hidden="1" outlineLevel="2">
      <c r="A502" s="8"/>
      <c r="C502" s="50"/>
      <c r="D502" s="272" t="s">
        <v>496</v>
      </c>
      <c r="E502" s="248"/>
      <c r="F502" s="8"/>
      <c r="G502" s="340"/>
      <c r="H502" s="232"/>
      <c r="I502" s="232"/>
    </row>
    <row r="503" spans="1:9" s="51" customFormat="1" hidden="1" outlineLevel="2">
      <c r="A503" s="8"/>
      <c r="B503" s="339"/>
      <c r="C503" s="50"/>
      <c r="D503" s="237"/>
      <c r="E503" s="41"/>
      <c r="F503" s="8"/>
      <c r="G503" s="340"/>
      <c r="H503" s="232"/>
      <c r="I503" s="232"/>
    </row>
    <row r="504" spans="1:9" s="51" customFormat="1" hidden="1" outlineLevel="2">
      <c r="A504" s="8"/>
      <c r="C504" s="50"/>
      <c r="D504" s="272" t="s">
        <v>497</v>
      </c>
      <c r="E504" s="249"/>
      <c r="F504" s="8"/>
      <c r="G504" s="340"/>
      <c r="H504" s="232"/>
      <c r="I504" s="232"/>
    </row>
    <row r="505" spans="1:9" s="51" customFormat="1" hidden="1" outlineLevel="2">
      <c r="A505" s="8"/>
      <c r="B505" s="339"/>
      <c r="C505" s="50"/>
      <c r="D505" s="237"/>
      <c r="E505" s="41"/>
      <c r="F505" s="8"/>
      <c r="G505" s="340"/>
      <c r="H505" s="232"/>
      <c r="I505" s="232"/>
    </row>
    <row r="506" spans="1:9" s="51" customFormat="1" hidden="1" outlineLevel="2">
      <c r="A506" s="8"/>
      <c r="C506" s="50"/>
      <c r="D506" s="272" t="s">
        <v>498</v>
      </c>
      <c r="E506" s="249"/>
      <c r="F506" s="8"/>
      <c r="G506" s="340"/>
      <c r="H506" s="232"/>
      <c r="I506" s="232"/>
    </row>
    <row r="507" spans="1:9" s="50" customFormat="1" outlineLevel="1" collapsed="1">
      <c r="A507" s="8"/>
      <c r="B507" s="341"/>
      <c r="D507" s="237"/>
      <c r="E507" s="41"/>
      <c r="F507" s="8"/>
      <c r="G507" s="342"/>
      <c r="H507" s="231"/>
      <c r="I507" s="231"/>
    </row>
    <row r="508" spans="1:9" s="50" customFormat="1" ht="51" outlineLevel="1">
      <c r="A508" s="8"/>
      <c r="B508" s="341"/>
      <c r="D508" s="237" t="s">
        <v>499</v>
      </c>
      <c r="E508" s="233" t="s">
        <v>898</v>
      </c>
      <c r="F508" s="8"/>
      <c r="G508" s="342"/>
      <c r="H508" s="231"/>
      <c r="I508" s="231"/>
    </row>
    <row r="509" spans="1:9" s="50" customFormat="1" ht="204" outlineLevel="1">
      <c r="A509" s="8"/>
      <c r="B509" s="341"/>
      <c r="D509" s="237" t="s">
        <v>500</v>
      </c>
      <c r="E509" s="261" t="s">
        <v>874</v>
      </c>
      <c r="F509" s="8"/>
      <c r="G509" s="342"/>
      <c r="H509" s="231"/>
      <c r="I509" s="231"/>
    </row>
    <row r="510" spans="1:9" s="50" customFormat="1" ht="13.5" thickBot="1">
      <c r="A510" s="7"/>
      <c r="B510" s="341"/>
      <c r="D510" s="271"/>
      <c r="E510" s="61"/>
      <c r="F510" s="7"/>
      <c r="G510" s="342"/>
      <c r="H510" s="231"/>
      <c r="I510" s="231"/>
    </row>
    <row r="511" spans="1:9" s="50" customFormat="1" ht="13.5" thickBot="1">
      <c r="A511" s="7"/>
      <c r="B511" s="49"/>
      <c r="D511" s="271" t="s">
        <v>106</v>
      </c>
      <c r="E511" s="247" t="s">
        <v>546</v>
      </c>
      <c r="F511" s="7"/>
      <c r="G511" s="84" t="s">
        <v>502</v>
      </c>
      <c r="H511" s="231"/>
      <c r="I511" s="231"/>
    </row>
    <row r="512" spans="1:9" s="51" customFormat="1">
      <c r="A512" s="7"/>
      <c r="B512" s="339"/>
      <c r="C512" s="50"/>
      <c r="D512" s="271"/>
      <c r="E512" s="41" t="s">
        <v>547</v>
      </c>
      <c r="F512" s="7"/>
      <c r="G512" s="340"/>
      <c r="H512" s="232"/>
      <c r="I512" s="232"/>
    </row>
    <row r="513" spans="1:9" s="51" customFormat="1" hidden="1" outlineLevel="2">
      <c r="A513" s="7"/>
      <c r="C513" s="50"/>
      <c r="D513" s="272" t="s">
        <v>495</v>
      </c>
      <c r="E513" s="248"/>
      <c r="F513" s="7"/>
      <c r="G513" s="340"/>
      <c r="H513" s="232"/>
      <c r="I513" s="232"/>
    </row>
    <row r="514" spans="1:9" s="51" customFormat="1" hidden="1" outlineLevel="2">
      <c r="A514" s="7"/>
      <c r="B514" s="339"/>
      <c r="C514" s="50"/>
      <c r="D514" s="237"/>
      <c r="E514" s="41"/>
      <c r="F514" s="7"/>
      <c r="G514" s="340"/>
      <c r="H514" s="232"/>
      <c r="I514" s="232"/>
    </row>
    <row r="515" spans="1:9" s="51" customFormat="1" hidden="1" outlineLevel="2">
      <c r="A515" s="7"/>
      <c r="C515" s="50"/>
      <c r="D515" s="272" t="s">
        <v>496</v>
      </c>
      <c r="E515" s="248"/>
      <c r="F515" s="7"/>
      <c r="G515" s="340"/>
      <c r="H515" s="232"/>
      <c r="I515" s="232"/>
    </row>
    <row r="516" spans="1:9" s="51" customFormat="1" hidden="1" outlineLevel="2">
      <c r="A516" s="7"/>
      <c r="B516" s="339"/>
      <c r="C516" s="50"/>
      <c r="D516" s="237"/>
      <c r="E516" s="41"/>
      <c r="F516" s="7"/>
      <c r="G516" s="340"/>
      <c r="H516" s="232"/>
      <c r="I516" s="232"/>
    </row>
    <row r="517" spans="1:9" s="51" customFormat="1" hidden="1" outlineLevel="2">
      <c r="A517" s="7"/>
      <c r="C517" s="50"/>
      <c r="D517" s="272" t="s">
        <v>497</v>
      </c>
      <c r="E517" s="249"/>
      <c r="F517" s="7"/>
      <c r="G517" s="340"/>
      <c r="H517" s="232"/>
      <c r="I517" s="232"/>
    </row>
    <row r="518" spans="1:9" s="51" customFormat="1" hidden="1" outlineLevel="2">
      <c r="A518" s="7"/>
      <c r="B518" s="339"/>
      <c r="C518" s="50"/>
      <c r="D518" s="237"/>
      <c r="E518" s="41"/>
      <c r="F518" s="7"/>
      <c r="G518" s="340"/>
      <c r="H518" s="232"/>
      <c r="I518" s="232"/>
    </row>
    <row r="519" spans="1:9" s="51" customFormat="1" hidden="1" outlineLevel="2">
      <c r="A519" s="8"/>
      <c r="C519" s="50"/>
      <c r="D519" s="272" t="s">
        <v>498</v>
      </c>
      <c r="E519" s="249"/>
      <c r="F519" s="8"/>
      <c r="G519" s="340"/>
      <c r="H519" s="232"/>
      <c r="I519" s="232"/>
    </row>
    <row r="520" spans="1:9" s="50" customFormat="1" outlineLevel="1" collapsed="1">
      <c r="A520" s="8"/>
      <c r="B520" s="341"/>
      <c r="D520" s="237"/>
      <c r="E520" s="41"/>
      <c r="F520" s="8"/>
      <c r="G520" s="342"/>
      <c r="H520" s="231"/>
      <c r="I520" s="231"/>
    </row>
    <row r="521" spans="1:9" s="50" customFormat="1" ht="38.25" outlineLevel="1">
      <c r="A521" s="8"/>
      <c r="B521" s="341"/>
      <c r="D521" s="237" t="s">
        <v>499</v>
      </c>
      <c r="E521" s="233" t="s">
        <v>548</v>
      </c>
      <c r="F521" s="8"/>
      <c r="G521" s="342"/>
      <c r="H521" s="231"/>
      <c r="I521" s="231"/>
    </row>
    <row r="522" spans="1:9" s="50" customFormat="1" ht="293.25" outlineLevel="1">
      <c r="A522" s="8"/>
      <c r="B522" s="341"/>
      <c r="D522" s="237" t="s">
        <v>500</v>
      </c>
      <c r="E522" s="261" t="s">
        <v>875</v>
      </c>
      <c r="F522" s="8"/>
      <c r="G522" s="342"/>
      <c r="H522" s="231"/>
      <c r="I522" s="231"/>
    </row>
    <row r="523" spans="1:9" s="50" customFormat="1" ht="13.5" thickBot="1">
      <c r="A523" s="8"/>
      <c r="B523" s="341"/>
      <c r="D523" s="271"/>
      <c r="E523" s="61"/>
      <c r="F523" s="8"/>
      <c r="G523" s="342"/>
      <c r="H523" s="231"/>
      <c r="I523" s="231"/>
    </row>
    <row r="524" spans="1:9" s="50" customFormat="1" ht="26.25" thickBot="1">
      <c r="A524" s="8"/>
      <c r="B524" s="49"/>
      <c r="D524" s="271" t="s">
        <v>107</v>
      </c>
      <c r="E524" s="247" t="s">
        <v>465</v>
      </c>
      <c r="F524" s="8"/>
      <c r="G524" s="84" t="s">
        <v>502</v>
      </c>
      <c r="H524" s="230" t="s">
        <v>779</v>
      </c>
      <c r="I524" s="231"/>
    </row>
    <row r="525" spans="1:9" s="51" customFormat="1">
      <c r="A525" s="8"/>
      <c r="B525" s="339"/>
      <c r="C525" s="50"/>
      <c r="D525" s="271"/>
      <c r="E525" s="41" t="s">
        <v>549</v>
      </c>
      <c r="F525" s="8"/>
      <c r="G525" s="340"/>
      <c r="H525" s="232"/>
      <c r="I525" s="232"/>
    </row>
    <row r="526" spans="1:9" s="51" customFormat="1" hidden="1" outlineLevel="2">
      <c r="A526" s="8"/>
      <c r="C526" s="50"/>
      <c r="D526" s="272" t="s">
        <v>495</v>
      </c>
      <c r="E526" s="248"/>
      <c r="F526" s="8"/>
      <c r="G526" s="340"/>
      <c r="H526" s="232"/>
      <c r="I526" s="232"/>
    </row>
    <row r="527" spans="1:9" s="51" customFormat="1" hidden="1" outlineLevel="2">
      <c r="A527" s="7"/>
      <c r="B527" s="339"/>
      <c r="C527" s="50"/>
      <c r="D527" s="237"/>
      <c r="E527" s="41"/>
      <c r="F527" s="7"/>
      <c r="G527" s="340"/>
      <c r="H527" s="232"/>
      <c r="I527" s="232"/>
    </row>
    <row r="528" spans="1:9" s="51" customFormat="1" hidden="1" outlineLevel="2">
      <c r="A528" s="7"/>
      <c r="C528" s="50"/>
      <c r="D528" s="272" t="s">
        <v>496</v>
      </c>
      <c r="E528" s="248"/>
      <c r="F528" s="7"/>
      <c r="G528" s="340"/>
      <c r="H528" s="232"/>
      <c r="I528" s="232"/>
    </row>
    <row r="529" spans="1:9" s="51" customFormat="1" hidden="1" outlineLevel="2">
      <c r="A529" s="7"/>
      <c r="B529" s="339"/>
      <c r="C529" s="50"/>
      <c r="D529" s="237"/>
      <c r="E529" s="41"/>
      <c r="F529" s="7"/>
      <c r="G529" s="340"/>
      <c r="H529" s="232"/>
      <c r="I529" s="232"/>
    </row>
    <row r="530" spans="1:9" s="51" customFormat="1" hidden="1" outlineLevel="2">
      <c r="A530" s="7"/>
      <c r="C530" s="50"/>
      <c r="D530" s="272" t="s">
        <v>497</v>
      </c>
      <c r="E530" s="249"/>
      <c r="F530" s="7"/>
      <c r="G530" s="340"/>
      <c r="H530" s="232"/>
      <c r="I530" s="232"/>
    </row>
    <row r="531" spans="1:9" s="51" customFormat="1" hidden="1" outlineLevel="2">
      <c r="A531" s="7"/>
      <c r="B531" s="339"/>
      <c r="C531" s="50"/>
      <c r="D531" s="237"/>
      <c r="E531" s="41"/>
      <c r="F531" s="7"/>
      <c r="G531" s="340"/>
      <c r="H531" s="232"/>
      <c r="I531" s="232"/>
    </row>
    <row r="532" spans="1:9" s="51" customFormat="1" hidden="1" outlineLevel="2">
      <c r="A532" s="7"/>
      <c r="C532" s="50"/>
      <c r="D532" s="272" t="s">
        <v>498</v>
      </c>
      <c r="E532" s="249"/>
      <c r="F532" s="7"/>
      <c r="G532" s="340"/>
      <c r="H532" s="232"/>
      <c r="I532" s="232"/>
    </row>
    <row r="533" spans="1:9" s="50" customFormat="1" outlineLevel="1" collapsed="1">
      <c r="A533" s="7"/>
      <c r="B533" s="341"/>
      <c r="D533" s="237"/>
      <c r="E533" s="41"/>
      <c r="F533" s="7"/>
      <c r="G533" s="342"/>
      <c r="H533" s="231"/>
      <c r="I533" s="231"/>
    </row>
    <row r="534" spans="1:9" s="50" customFormat="1" ht="63.75" outlineLevel="1">
      <c r="A534" s="7"/>
      <c r="B534" s="341"/>
      <c r="D534" s="237" t="s">
        <v>499</v>
      </c>
      <c r="E534" s="251" t="s">
        <v>550</v>
      </c>
      <c r="F534" s="7"/>
      <c r="G534" s="342"/>
      <c r="H534" s="231"/>
      <c r="I534" s="231"/>
    </row>
    <row r="535" spans="1:9" s="50" customFormat="1" ht="369.75" outlineLevel="1">
      <c r="A535" s="7"/>
      <c r="B535" s="341"/>
      <c r="D535" s="237" t="s">
        <v>500</v>
      </c>
      <c r="E535" s="261" t="s">
        <v>876</v>
      </c>
      <c r="F535" s="7"/>
      <c r="G535" s="342"/>
      <c r="H535" s="231"/>
      <c r="I535" s="231"/>
    </row>
    <row r="536" spans="1:9" s="50" customFormat="1">
      <c r="A536" s="8"/>
      <c r="B536" s="341"/>
      <c r="D536" s="271"/>
      <c r="E536" s="61"/>
      <c r="F536" s="8"/>
      <c r="G536" s="342"/>
      <c r="H536" s="231"/>
      <c r="I536" s="231"/>
    </row>
    <row r="537" spans="1:9" ht="18">
      <c r="A537" s="8"/>
      <c r="D537" s="270">
        <v>14</v>
      </c>
      <c r="E537" s="268" t="s">
        <v>123</v>
      </c>
      <c r="F537" s="8"/>
      <c r="G537" s="84" t="s">
        <v>502</v>
      </c>
    </row>
    <row r="538" spans="1:9" ht="13.5" thickBot="1">
      <c r="A538" s="8"/>
      <c r="F538" s="8"/>
      <c r="G538" s="331"/>
    </row>
    <row r="539" spans="1:9" ht="26.25" thickBot="1">
      <c r="A539" s="8"/>
      <c r="B539" s="49"/>
      <c r="D539" s="64" t="s">
        <v>16</v>
      </c>
      <c r="E539" s="36" t="s">
        <v>551</v>
      </c>
      <c r="F539" s="8"/>
      <c r="G539" s="84" t="s">
        <v>502</v>
      </c>
      <c r="H539" s="230" t="s">
        <v>782</v>
      </c>
    </row>
    <row r="540" spans="1:9" s="47" customFormat="1">
      <c r="A540" s="8"/>
      <c r="B540" s="48"/>
      <c r="C540" s="62"/>
      <c r="D540" s="64"/>
      <c r="E540" s="41" t="s">
        <v>552</v>
      </c>
      <c r="F540" s="8"/>
      <c r="G540" s="334"/>
      <c r="H540" s="229"/>
      <c r="I540" s="229"/>
    </row>
    <row r="541" spans="1:9" s="47" customFormat="1" hidden="1" outlineLevel="2">
      <c r="A541" s="8"/>
      <c r="C541" s="62"/>
      <c r="D541" s="272" t="s">
        <v>495</v>
      </c>
      <c r="E541" s="248"/>
      <c r="F541" s="8"/>
      <c r="G541" s="334"/>
      <c r="H541" s="229"/>
      <c r="I541" s="229"/>
    </row>
    <row r="542" spans="1:9" s="47" customFormat="1" hidden="1" outlineLevel="2">
      <c r="A542" s="8"/>
      <c r="B542" s="48"/>
      <c r="C542" s="62"/>
      <c r="D542" s="237"/>
      <c r="E542" s="41"/>
      <c r="F542" s="8"/>
      <c r="G542" s="334"/>
      <c r="H542" s="229"/>
      <c r="I542" s="229"/>
    </row>
    <row r="543" spans="1:9" s="47" customFormat="1" hidden="1" outlineLevel="2">
      <c r="A543" s="8"/>
      <c r="C543" s="62"/>
      <c r="D543" s="272" t="s">
        <v>496</v>
      </c>
      <c r="E543" s="248"/>
      <c r="F543" s="8"/>
      <c r="G543" s="334"/>
      <c r="H543" s="229"/>
      <c r="I543" s="229"/>
    </row>
    <row r="544" spans="1:9" s="47" customFormat="1" hidden="1" outlineLevel="2">
      <c r="A544" s="7"/>
      <c r="B544" s="48"/>
      <c r="C544" s="62"/>
      <c r="D544" s="237"/>
      <c r="E544" s="41"/>
      <c r="F544" s="7"/>
      <c r="G544" s="334"/>
      <c r="H544" s="229"/>
      <c r="I544" s="229"/>
    </row>
    <row r="545" spans="1:9" s="47" customFormat="1" hidden="1" outlineLevel="2">
      <c r="A545" s="7"/>
      <c r="C545" s="62"/>
      <c r="D545" s="272" t="s">
        <v>497</v>
      </c>
      <c r="E545" s="249"/>
      <c r="F545" s="7"/>
      <c r="G545" s="334"/>
      <c r="H545" s="229"/>
      <c r="I545" s="229"/>
    </row>
    <row r="546" spans="1:9" s="47" customFormat="1" hidden="1" outlineLevel="2">
      <c r="A546" s="7"/>
      <c r="B546" s="48"/>
      <c r="C546" s="62"/>
      <c r="D546" s="237"/>
      <c r="E546" s="41"/>
      <c r="F546" s="7"/>
      <c r="G546" s="334"/>
      <c r="H546" s="229"/>
      <c r="I546" s="229"/>
    </row>
    <row r="547" spans="1:9" s="47" customFormat="1" hidden="1" outlineLevel="2">
      <c r="A547" s="7"/>
      <c r="C547" s="62"/>
      <c r="D547" s="272" t="s">
        <v>498</v>
      </c>
      <c r="E547" s="249"/>
      <c r="F547" s="7"/>
      <c r="G547" s="334"/>
      <c r="H547" s="229"/>
      <c r="I547" s="229"/>
    </row>
    <row r="548" spans="1:9" s="47" customFormat="1" outlineLevel="1" collapsed="1">
      <c r="A548" s="7"/>
      <c r="B548" s="48"/>
      <c r="C548" s="62"/>
      <c r="D548" s="237"/>
      <c r="E548" s="41"/>
      <c r="F548" s="7"/>
      <c r="G548" s="334"/>
      <c r="H548" s="229"/>
      <c r="I548" s="229"/>
    </row>
    <row r="549" spans="1:9" s="47" customFormat="1" ht="38.25" outlineLevel="1">
      <c r="A549" s="7"/>
      <c r="C549" s="62"/>
      <c r="D549" s="237" t="s">
        <v>499</v>
      </c>
      <c r="E549" s="233" t="s">
        <v>553</v>
      </c>
      <c r="F549" s="7"/>
      <c r="G549" s="334"/>
      <c r="H549" s="229"/>
      <c r="I549" s="229"/>
    </row>
    <row r="550" spans="1:9" ht="204" outlineLevel="1">
      <c r="D550" s="237" t="s">
        <v>500</v>
      </c>
      <c r="E550" s="261" t="s">
        <v>877</v>
      </c>
      <c r="G550" s="331"/>
    </row>
    <row r="551" spans="1:9" ht="13.5" thickBot="1">
      <c r="G551" s="331"/>
    </row>
    <row r="552" spans="1:9" ht="26.25" thickBot="1">
      <c r="B552" s="49"/>
      <c r="D552" s="64" t="s">
        <v>87</v>
      </c>
      <c r="E552" s="36" t="s">
        <v>466</v>
      </c>
      <c r="G552" s="84" t="s">
        <v>502</v>
      </c>
      <c r="H552" s="230" t="s">
        <v>781</v>
      </c>
    </row>
    <row r="553" spans="1:9" s="47" customFormat="1">
      <c r="A553" s="8"/>
      <c r="B553" s="48"/>
      <c r="C553" s="62"/>
      <c r="D553" s="64"/>
      <c r="E553" s="41" t="s">
        <v>554</v>
      </c>
      <c r="F553" s="8"/>
      <c r="G553" s="334"/>
      <c r="H553" s="229"/>
      <c r="I553" s="229"/>
    </row>
    <row r="554" spans="1:9" s="47" customFormat="1" hidden="1" outlineLevel="2">
      <c r="A554" s="8"/>
      <c r="C554" s="62"/>
      <c r="D554" s="272" t="s">
        <v>495</v>
      </c>
      <c r="E554" s="248"/>
      <c r="F554" s="8"/>
      <c r="G554" s="334"/>
      <c r="H554" s="229"/>
      <c r="I554" s="229"/>
    </row>
    <row r="555" spans="1:9" s="47" customFormat="1" hidden="1" outlineLevel="2">
      <c r="A555" s="8"/>
      <c r="B555" s="48"/>
      <c r="C555" s="62"/>
      <c r="D555" s="237"/>
      <c r="E555" s="41"/>
      <c r="F555" s="8"/>
      <c r="G555" s="334"/>
      <c r="H555" s="229"/>
      <c r="I555" s="229"/>
    </row>
    <row r="556" spans="1:9" s="47" customFormat="1" hidden="1" outlineLevel="2">
      <c r="A556" s="8"/>
      <c r="C556" s="62"/>
      <c r="D556" s="272" t="s">
        <v>496</v>
      </c>
      <c r="E556" s="248"/>
      <c r="F556" s="8"/>
      <c r="G556" s="334"/>
      <c r="H556" s="229"/>
      <c r="I556" s="229"/>
    </row>
    <row r="557" spans="1:9" s="47" customFormat="1" hidden="1" outlineLevel="2">
      <c r="A557" s="8"/>
      <c r="B557" s="48"/>
      <c r="C557" s="62"/>
      <c r="D557" s="237"/>
      <c r="E557" s="41"/>
      <c r="F557" s="8"/>
      <c r="G557" s="334"/>
      <c r="H557" s="229"/>
      <c r="I557" s="229"/>
    </row>
    <row r="558" spans="1:9" s="47" customFormat="1" hidden="1" outlineLevel="2">
      <c r="A558" s="8"/>
      <c r="C558" s="62"/>
      <c r="D558" s="272" t="s">
        <v>497</v>
      </c>
      <c r="E558" s="249"/>
      <c r="F558" s="8"/>
      <c r="G558" s="334"/>
      <c r="H558" s="229"/>
      <c r="I558" s="229"/>
    </row>
    <row r="559" spans="1:9" s="47" customFormat="1" hidden="1" outlineLevel="2">
      <c r="A559" s="8"/>
      <c r="B559" s="48"/>
      <c r="C559" s="62"/>
      <c r="D559" s="237"/>
      <c r="E559" s="41"/>
      <c r="F559" s="8"/>
      <c r="G559" s="334"/>
      <c r="H559" s="229"/>
      <c r="I559" s="229"/>
    </row>
    <row r="560" spans="1:9" s="47" customFormat="1" hidden="1" outlineLevel="2">
      <c r="A560" s="8"/>
      <c r="C560" s="62"/>
      <c r="D560" s="272" t="s">
        <v>498</v>
      </c>
      <c r="E560" s="249"/>
      <c r="F560" s="8"/>
      <c r="G560" s="334"/>
      <c r="H560" s="229"/>
      <c r="I560" s="229"/>
    </row>
    <row r="561" spans="1:9" s="47" customFormat="1" outlineLevel="1" collapsed="1">
      <c r="A561" s="7"/>
      <c r="B561" s="48"/>
      <c r="C561" s="62"/>
      <c r="D561" s="237"/>
      <c r="E561" s="41"/>
      <c r="F561" s="7"/>
      <c r="G561" s="334"/>
      <c r="H561" s="229"/>
      <c r="I561" s="229"/>
    </row>
    <row r="562" spans="1:9" s="47" customFormat="1" ht="38.25" outlineLevel="1">
      <c r="A562" s="7"/>
      <c r="C562" s="62"/>
      <c r="D562" s="237" t="s">
        <v>499</v>
      </c>
      <c r="E562" s="233" t="s">
        <v>555</v>
      </c>
      <c r="F562" s="7"/>
      <c r="G562" s="334"/>
      <c r="H562" s="229"/>
      <c r="I562" s="229"/>
    </row>
    <row r="563" spans="1:9" ht="344.25" outlineLevel="1">
      <c r="D563" s="237" t="s">
        <v>500</v>
      </c>
      <c r="E563" s="261" t="s">
        <v>878</v>
      </c>
      <c r="G563" s="331"/>
    </row>
    <row r="564" spans="1:9" ht="13.5" thickBot="1">
      <c r="G564" s="331"/>
    </row>
    <row r="565" spans="1:9" ht="13.5" thickBot="1">
      <c r="B565" s="49"/>
      <c r="D565" s="271" t="s">
        <v>88</v>
      </c>
      <c r="E565" s="36" t="s">
        <v>579</v>
      </c>
      <c r="G565" s="84" t="s">
        <v>502</v>
      </c>
    </row>
    <row r="566" spans="1:9" s="47" customFormat="1">
      <c r="A566" s="7"/>
      <c r="B566" s="48"/>
      <c r="C566" s="62"/>
      <c r="D566" s="64"/>
      <c r="E566" s="41" t="s">
        <v>556</v>
      </c>
      <c r="F566" s="7"/>
      <c r="G566" s="334"/>
      <c r="H566" s="229"/>
      <c r="I566" s="229"/>
    </row>
    <row r="567" spans="1:9" s="47" customFormat="1" hidden="1" outlineLevel="2">
      <c r="A567" s="7"/>
      <c r="C567" s="62"/>
      <c r="D567" s="272" t="s">
        <v>495</v>
      </c>
      <c r="E567" s="248"/>
      <c r="F567" s="7"/>
      <c r="G567" s="334"/>
      <c r="H567" s="229"/>
      <c r="I567" s="229"/>
    </row>
    <row r="568" spans="1:9" s="47" customFormat="1" hidden="1" outlineLevel="2">
      <c r="A568" s="7"/>
      <c r="B568" s="48"/>
      <c r="C568" s="62"/>
      <c r="D568" s="237"/>
      <c r="E568" s="41"/>
      <c r="F568" s="7"/>
      <c r="G568" s="334"/>
      <c r="H568" s="229"/>
      <c r="I568" s="229"/>
    </row>
    <row r="569" spans="1:9" s="47" customFormat="1" hidden="1" outlineLevel="2">
      <c r="A569" s="7"/>
      <c r="C569" s="62"/>
      <c r="D569" s="272" t="s">
        <v>496</v>
      </c>
      <c r="E569" s="248"/>
      <c r="F569" s="7"/>
      <c r="G569" s="334"/>
      <c r="H569" s="229"/>
      <c r="I569" s="229"/>
    </row>
    <row r="570" spans="1:9" s="47" customFormat="1" hidden="1" outlineLevel="2">
      <c r="A570" s="8"/>
      <c r="B570" s="48"/>
      <c r="C570" s="62"/>
      <c r="D570" s="237"/>
      <c r="E570" s="41"/>
      <c r="F570" s="8"/>
      <c r="G570" s="334"/>
      <c r="H570" s="229"/>
      <c r="I570" s="229"/>
    </row>
    <row r="571" spans="1:9" s="47" customFormat="1" hidden="1" outlineLevel="2">
      <c r="A571" s="8"/>
      <c r="C571" s="62"/>
      <c r="D571" s="272" t="s">
        <v>497</v>
      </c>
      <c r="E571" s="249"/>
      <c r="F571" s="8"/>
      <c r="G571" s="334"/>
      <c r="H571" s="229"/>
      <c r="I571" s="229"/>
    </row>
    <row r="572" spans="1:9" s="47" customFormat="1" hidden="1" outlineLevel="2">
      <c r="A572" s="8"/>
      <c r="B572" s="48"/>
      <c r="C572" s="62"/>
      <c r="D572" s="237"/>
      <c r="E572" s="41"/>
      <c r="F572" s="8"/>
      <c r="G572" s="334"/>
      <c r="H572" s="229"/>
      <c r="I572" s="229"/>
    </row>
    <row r="573" spans="1:9" s="47" customFormat="1" hidden="1" outlineLevel="2">
      <c r="A573" s="8"/>
      <c r="C573" s="62"/>
      <c r="D573" s="272" t="s">
        <v>498</v>
      </c>
      <c r="E573" s="249"/>
      <c r="F573" s="8"/>
      <c r="G573" s="334"/>
      <c r="H573" s="229"/>
      <c r="I573" s="229"/>
    </row>
    <row r="574" spans="1:9" s="47" customFormat="1" outlineLevel="1" collapsed="1">
      <c r="A574" s="8"/>
      <c r="B574" s="48"/>
      <c r="C574" s="62"/>
      <c r="D574" s="237"/>
      <c r="E574" s="41"/>
      <c r="F574" s="8"/>
      <c r="G574" s="334"/>
      <c r="H574" s="229"/>
      <c r="I574" s="229"/>
    </row>
    <row r="575" spans="1:9" s="47" customFormat="1" ht="63.75" outlineLevel="1">
      <c r="A575" s="8"/>
      <c r="C575" s="62"/>
      <c r="D575" s="237" t="s">
        <v>499</v>
      </c>
      <c r="E575" s="251" t="s">
        <v>557</v>
      </c>
      <c r="F575" s="8"/>
      <c r="G575" s="334"/>
      <c r="H575" s="229"/>
      <c r="I575" s="229"/>
    </row>
    <row r="576" spans="1:9" ht="293.25" outlineLevel="1">
      <c r="A576" s="8"/>
      <c r="D576" s="237" t="s">
        <v>500</v>
      </c>
      <c r="E576" s="261" t="s">
        <v>880</v>
      </c>
      <c r="F576" s="8"/>
      <c r="G576" s="331"/>
    </row>
    <row r="577" spans="1:9" ht="13.5" thickBot="1">
      <c r="A577" s="8"/>
      <c r="F577" s="8"/>
      <c r="G577" s="331"/>
    </row>
    <row r="578" spans="1:9" ht="26.25" thickBot="1">
      <c r="B578" s="49"/>
      <c r="D578" s="271" t="s">
        <v>800</v>
      </c>
      <c r="E578" s="36" t="s">
        <v>844</v>
      </c>
      <c r="G578" s="84" t="s">
        <v>502</v>
      </c>
    </row>
    <row r="579" spans="1:9" s="47" customFormat="1">
      <c r="A579" s="7"/>
      <c r="B579" s="48"/>
      <c r="C579" s="62"/>
      <c r="D579" s="64"/>
      <c r="E579" s="269" t="s">
        <v>964</v>
      </c>
      <c r="F579" s="7"/>
      <c r="G579" s="334"/>
      <c r="H579" s="229"/>
      <c r="I579" s="229"/>
    </row>
    <row r="580" spans="1:9" s="47" customFormat="1" hidden="1" outlineLevel="2">
      <c r="A580" s="7"/>
      <c r="C580" s="62"/>
      <c r="D580" s="272" t="s">
        <v>495</v>
      </c>
      <c r="E580" s="102"/>
      <c r="F580" s="7"/>
      <c r="G580" s="334"/>
      <c r="H580" s="229"/>
      <c r="I580" s="229"/>
    </row>
    <row r="581" spans="1:9" s="47" customFormat="1" hidden="1" outlineLevel="2">
      <c r="A581" s="7"/>
      <c r="B581" s="48"/>
      <c r="C581" s="62"/>
      <c r="D581" s="237"/>
      <c r="E581" s="41"/>
      <c r="F581" s="7"/>
      <c r="G581" s="334"/>
      <c r="H581" s="229"/>
      <c r="I581" s="229"/>
    </row>
    <row r="582" spans="1:9" s="47" customFormat="1" hidden="1" outlineLevel="2">
      <c r="A582" s="7"/>
      <c r="C582" s="62"/>
      <c r="D582" s="272" t="s">
        <v>496</v>
      </c>
      <c r="E582" s="102"/>
      <c r="F582" s="7"/>
      <c r="G582" s="334"/>
      <c r="H582" s="229"/>
      <c r="I582" s="229"/>
    </row>
    <row r="583" spans="1:9" s="47" customFormat="1" hidden="1" outlineLevel="2">
      <c r="A583" s="7"/>
      <c r="B583" s="48"/>
      <c r="C583" s="62"/>
      <c r="D583" s="237"/>
      <c r="E583" s="41"/>
      <c r="F583" s="7"/>
      <c r="G583" s="334"/>
      <c r="H583" s="229"/>
      <c r="I583" s="229"/>
    </row>
    <row r="584" spans="1:9" s="47" customFormat="1" hidden="1" outlineLevel="2">
      <c r="A584" s="7"/>
      <c r="C584" s="62"/>
      <c r="D584" s="272" t="s">
        <v>497</v>
      </c>
      <c r="E584" s="256"/>
      <c r="F584" s="7"/>
      <c r="G584" s="334"/>
      <c r="H584" s="229"/>
      <c r="I584" s="229"/>
    </row>
    <row r="585" spans="1:9" s="47" customFormat="1" hidden="1" outlineLevel="2">
      <c r="A585" s="7"/>
      <c r="B585" s="48"/>
      <c r="C585" s="62"/>
      <c r="D585" s="237"/>
      <c r="E585" s="41"/>
      <c r="F585" s="7"/>
      <c r="G585" s="334"/>
      <c r="H585" s="229"/>
      <c r="I585" s="229"/>
    </row>
    <row r="586" spans="1:9" s="47" customFormat="1" hidden="1" outlineLevel="2">
      <c r="A586" s="7"/>
      <c r="C586" s="62"/>
      <c r="D586" s="272" t="s">
        <v>498</v>
      </c>
      <c r="E586" s="256"/>
      <c r="F586" s="7"/>
      <c r="G586" s="334"/>
      <c r="H586" s="229"/>
      <c r="I586" s="229"/>
    </row>
    <row r="587" spans="1:9" s="47" customFormat="1" outlineLevel="1" collapsed="1">
      <c r="A587" s="8"/>
      <c r="B587" s="48"/>
      <c r="C587" s="62"/>
      <c r="D587" s="237"/>
      <c r="E587" s="41"/>
      <c r="F587" s="8"/>
      <c r="G587" s="334"/>
      <c r="H587" s="229"/>
      <c r="I587" s="229"/>
    </row>
    <row r="588" spans="1:9" s="47" customFormat="1" ht="114.75" outlineLevel="1">
      <c r="A588" s="8"/>
      <c r="C588" s="62"/>
      <c r="D588" s="237" t="s">
        <v>499</v>
      </c>
      <c r="E588" s="251" t="s">
        <v>801</v>
      </c>
      <c r="F588" s="8"/>
      <c r="G588" s="334"/>
      <c r="H588" s="229"/>
      <c r="I588" s="229"/>
    </row>
    <row r="589" spans="1:9" ht="306" outlineLevel="1">
      <c r="A589" s="8"/>
      <c r="D589" s="237" t="s">
        <v>500</v>
      </c>
      <c r="E589" s="261" t="s">
        <v>879</v>
      </c>
      <c r="F589" s="8"/>
      <c r="G589" s="331"/>
    </row>
    <row r="590" spans="1:9">
      <c r="A590" s="8"/>
      <c r="F590" s="8"/>
      <c r="G590" s="331"/>
    </row>
    <row r="591" spans="1:9" ht="18">
      <c r="A591" s="8"/>
      <c r="D591" s="270">
        <v>15</v>
      </c>
      <c r="E591" s="35" t="s">
        <v>89</v>
      </c>
      <c r="F591" s="8"/>
      <c r="G591" s="84" t="s">
        <v>502</v>
      </c>
    </row>
    <row r="592" spans="1:9" ht="13.5" thickBot="1">
      <c r="A592" s="8"/>
      <c r="F592" s="8"/>
      <c r="G592" s="331"/>
    </row>
    <row r="593" spans="1:9" s="50" customFormat="1" ht="39" thickBot="1">
      <c r="A593" s="8"/>
      <c r="B593" s="49"/>
      <c r="D593" s="271" t="s">
        <v>17</v>
      </c>
      <c r="E593" s="36" t="s">
        <v>467</v>
      </c>
      <c r="F593" s="8"/>
      <c r="G593" s="84" t="s">
        <v>502</v>
      </c>
      <c r="H593" s="231"/>
      <c r="I593" s="231"/>
    </row>
    <row r="594" spans="1:9" s="51" customFormat="1">
      <c r="A594" s="8"/>
      <c r="B594" s="339"/>
      <c r="C594" s="50"/>
      <c r="D594" s="271"/>
      <c r="E594" s="41" t="s">
        <v>558</v>
      </c>
      <c r="F594" s="8"/>
      <c r="G594" s="340"/>
      <c r="H594" s="232"/>
      <c r="I594" s="232"/>
    </row>
    <row r="595" spans="1:9" s="51" customFormat="1" hidden="1" outlineLevel="2">
      <c r="A595" s="7"/>
      <c r="C595" s="50"/>
      <c r="D595" s="272" t="s">
        <v>495</v>
      </c>
      <c r="E595" s="248"/>
      <c r="F595" s="7"/>
      <c r="G595" s="340"/>
      <c r="H595" s="232"/>
      <c r="I595" s="232"/>
    </row>
    <row r="596" spans="1:9" s="51" customFormat="1" hidden="1" outlineLevel="2">
      <c r="A596" s="7"/>
      <c r="B596" s="339"/>
      <c r="C596" s="50"/>
      <c r="D596" s="237"/>
      <c r="E596" s="41"/>
      <c r="F596" s="7"/>
      <c r="G596" s="340"/>
      <c r="H596" s="232"/>
      <c r="I596" s="232"/>
    </row>
    <row r="597" spans="1:9" s="51" customFormat="1" hidden="1" outlineLevel="2">
      <c r="A597" s="7"/>
      <c r="C597" s="50"/>
      <c r="D597" s="272" t="s">
        <v>496</v>
      </c>
      <c r="E597" s="248"/>
      <c r="F597" s="7"/>
      <c r="G597" s="340"/>
      <c r="H597" s="232"/>
      <c r="I597" s="232"/>
    </row>
    <row r="598" spans="1:9" s="51" customFormat="1" hidden="1" outlineLevel="2">
      <c r="A598" s="7"/>
      <c r="B598" s="339"/>
      <c r="C598" s="50"/>
      <c r="D598" s="237"/>
      <c r="E598" s="41"/>
      <c r="F598" s="7"/>
      <c r="G598" s="340"/>
      <c r="H598" s="232"/>
      <c r="I598" s="232"/>
    </row>
    <row r="599" spans="1:9" s="51" customFormat="1" hidden="1" outlineLevel="2">
      <c r="A599" s="7"/>
      <c r="C599" s="50"/>
      <c r="D599" s="272" t="s">
        <v>497</v>
      </c>
      <c r="E599" s="249"/>
      <c r="F599" s="7"/>
      <c r="G599" s="340"/>
      <c r="H599" s="232"/>
      <c r="I599" s="232"/>
    </row>
    <row r="600" spans="1:9" s="51" customFormat="1" hidden="1" outlineLevel="2">
      <c r="A600" s="7"/>
      <c r="B600" s="339"/>
      <c r="C600" s="50"/>
      <c r="D600" s="237"/>
      <c r="E600" s="41"/>
      <c r="F600" s="7"/>
      <c r="G600" s="340"/>
      <c r="H600" s="232"/>
      <c r="I600" s="232"/>
    </row>
    <row r="601" spans="1:9" s="51" customFormat="1" hidden="1" outlineLevel="2">
      <c r="A601" s="7"/>
      <c r="C601" s="50"/>
      <c r="D601" s="272" t="s">
        <v>498</v>
      </c>
      <c r="E601" s="249"/>
      <c r="F601" s="7"/>
      <c r="G601" s="340"/>
      <c r="H601" s="232"/>
      <c r="I601" s="232"/>
    </row>
    <row r="602" spans="1:9" s="50" customFormat="1" outlineLevel="1" collapsed="1">
      <c r="A602" s="7"/>
      <c r="B602" s="341"/>
      <c r="D602" s="237"/>
      <c r="E602" s="41"/>
      <c r="F602" s="7"/>
      <c r="G602" s="342"/>
      <c r="H602" s="231"/>
      <c r="I602" s="231"/>
    </row>
    <row r="603" spans="1:9" s="50" customFormat="1" ht="38.25" outlineLevel="1">
      <c r="A603" s="7"/>
      <c r="B603" s="341"/>
      <c r="D603" s="237" t="s">
        <v>499</v>
      </c>
      <c r="E603" s="233" t="s">
        <v>559</v>
      </c>
      <c r="F603" s="7"/>
      <c r="G603" s="342"/>
      <c r="H603" s="231"/>
      <c r="I603" s="231"/>
    </row>
    <row r="604" spans="1:9" s="50" customFormat="1" ht="382.5" outlineLevel="1">
      <c r="A604" s="8"/>
      <c r="B604" s="341"/>
      <c r="D604" s="237" t="s">
        <v>500</v>
      </c>
      <c r="E604" s="233" t="s">
        <v>881</v>
      </c>
      <c r="F604" s="8"/>
      <c r="G604" s="342"/>
      <c r="H604" s="231"/>
      <c r="I604" s="231"/>
    </row>
    <row r="605" spans="1:9" s="50" customFormat="1" ht="13.5" thickBot="1">
      <c r="A605" s="8"/>
      <c r="B605" s="341"/>
      <c r="D605" s="271"/>
      <c r="E605" s="253"/>
      <c r="F605" s="8"/>
      <c r="G605" s="342"/>
      <c r="H605" s="231"/>
      <c r="I605" s="231"/>
    </row>
    <row r="606" spans="1:9" s="50" customFormat="1" ht="26.25" thickBot="1">
      <c r="A606" s="8"/>
      <c r="B606" s="49"/>
      <c r="D606" s="271" t="s">
        <v>18</v>
      </c>
      <c r="E606" s="247" t="s">
        <v>468</v>
      </c>
      <c r="F606" s="8"/>
      <c r="G606" s="84" t="s">
        <v>502</v>
      </c>
      <c r="H606" s="231"/>
      <c r="I606" s="231"/>
    </row>
    <row r="607" spans="1:9" s="51" customFormat="1">
      <c r="A607" s="8"/>
      <c r="B607" s="339"/>
      <c r="C607" s="50"/>
      <c r="D607" s="271"/>
      <c r="E607" s="41" t="s">
        <v>560</v>
      </c>
      <c r="F607" s="8"/>
      <c r="G607" s="340"/>
      <c r="H607" s="232"/>
      <c r="I607" s="232"/>
    </row>
    <row r="608" spans="1:9" s="51" customFormat="1" hidden="1" outlineLevel="2">
      <c r="A608" s="8"/>
      <c r="C608" s="50"/>
      <c r="D608" s="272" t="s">
        <v>495</v>
      </c>
      <c r="E608" s="248"/>
      <c r="F608" s="8"/>
      <c r="G608" s="340"/>
      <c r="H608" s="232"/>
      <c r="I608" s="232"/>
    </row>
    <row r="609" spans="1:9" s="51" customFormat="1" hidden="1" outlineLevel="2">
      <c r="A609" s="8"/>
      <c r="B609" s="339"/>
      <c r="C609" s="50"/>
      <c r="D609" s="237"/>
      <c r="E609" s="41"/>
      <c r="F609" s="8"/>
      <c r="G609" s="340"/>
      <c r="H609" s="232"/>
      <c r="I609" s="232"/>
    </row>
    <row r="610" spans="1:9" s="51" customFormat="1" hidden="1" outlineLevel="2">
      <c r="A610" s="8"/>
      <c r="C610" s="50"/>
      <c r="D610" s="272" t="s">
        <v>496</v>
      </c>
      <c r="E610" s="248"/>
      <c r="F610" s="8"/>
      <c r="G610" s="340"/>
      <c r="H610" s="232"/>
      <c r="I610" s="232"/>
    </row>
    <row r="611" spans="1:9" s="51" customFormat="1" hidden="1" outlineLevel="2">
      <c r="A611" s="8"/>
      <c r="B611" s="339"/>
      <c r="C611" s="50"/>
      <c r="D611" s="237"/>
      <c r="E611" s="41"/>
      <c r="F611" s="8"/>
      <c r="G611" s="340"/>
      <c r="H611" s="232"/>
      <c r="I611" s="232"/>
    </row>
    <row r="612" spans="1:9" s="51" customFormat="1" hidden="1" outlineLevel="2">
      <c r="A612" s="7"/>
      <c r="C612" s="50"/>
      <c r="D612" s="272" t="s">
        <v>497</v>
      </c>
      <c r="E612" s="249"/>
      <c r="F612" s="7"/>
      <c r="G612" s="340"/>
      <c r="H612" s="232"/>
      <c r="I612" s="232"/>
    </row>
    <row r="613" spans="1:9" s="51" customFormat="1" hidden="1" outlineLevel="2">
      <c r="A613" s="7"/>
      <c r="B613" s="339"/>
      <c r="C613" s="50"/>
      <c r="D613" s="237"/>
      <c r="E613" s="41"/>
      <c r="F613" s="7"/>
      <c r="G613" s="340"/>
      <c r="H613" s="232"/>
      <c r="I613" s="232"/>
    </row>
    <row r="614" spans="1:9" s="51" customFormat="1" hidden="1" outlineLevel="2">
      <c r="A614" s="7"/>
      <c r="C614" s="50"/>
      <c r="D614" s="272" t="s">
        <v>498</v>
      </c>
      <c r="E614" s="249"/>
      <c r="F614" s="7"/>
      <c r="G614" s="340"/>
      <c r="H614" s="232"/>
      <c r="I614" s="232"/>
    </row>
    <row r="615" spans="1:9" s="50" customFormat="1" outlineLevel="1" collapsed="1">
      <c r="A615" s="7"/>
      <c r="B615" s="341"/>
      <c r="D615" s="237"/>
      <c r="E615" s="41"/>
      <c r="F615" s="7"/>
      <c r="G615" s="342"/>
      <c r="H615" s="231"/>
      <c r="I615" s="231"/>
    </row>
    <row r="616" spans="1:9" s="50" customFormat="1" ht="38.25" outlineLevel="1">
      <c r="A616" s="7"/>
      <c r="B616" s="341"/>
      <c r="D616" s="237" t="s">
        <v>499</v>
      </c>
      <c r="E616" s="233" t="s">
        <v>1060</v>
      </c>
      <c r="F616" s="7"/>
      <c r="G616" s="342"/>
      <c r="H616" s="231"/>
      <c r="I616" s="231"/>
    </row>
    <row r="617" spans="1:9" s="50" customFormat="1" ht="216.75" outlineLevel="1">
      <c r="A617" s="7"/>
      <c r="B617" s="341"/>
      <c r="D617" s="237" t="s">
        <v>500</v>
      </c>
      <c r="E617" s="250" t="s">
        <v>845</v>
      </c>
      <c r="F617" s="7"/>
      <c r="G617" s="342"/>
      <c r="H617" s="231"/>
      <c r="I617" s="231"/>
    </row>
    <row r="618" spans="1:9" s="50" customFormat="1">
      <c r="A618" s="7"/>
      <c r="B618" s="341"/>
      <c r="D618" s="271"/>
      <c r="E618" s="61"/>
      <c r="F618" s="7"/>
      <c r="G618" s="342"/>
      <c r="H618" s="231"/>
      <c r="I618" s="231"/>
    </row>
    <row r="619" spans="1:9" ht="18">
      <c r="D619" s="270">
        <v>16</v>
      </c>
      <c r="E619" s="35" t="s">
        <v>30</v>
      </c>
      <c r="G619" s="84" t="s">
        <v>502</v>
      </c>
    </row>
    <row r="620" spans="1:9" ht="13.5" thickBot="1">
      <c r="G620" s="331"/>
    </row>
    <row r="621" spans="1:9" ht="26.25" thickBot="1">
      <c r="A621" s="8"/>
      <c r="B621" s="49"/>
      <c r="D621" s="271" t="s">
        <v>112</v>
      </c>
      <c r="E621" s="36" t="s">
        <v>580</v>
      </c>
      <c r="F621" s="8"/>
      <c r="G621" s="84" t="s">
        <v>502</v>
      </c>
    </row>
    <row r="622" spans="1:9" s="47" customFormat="1">
      <c r="A622" s="8"/>
      <c r="B622" s="48"/>
      <c r="C622" s="62"/>
      <c r="D622" s="64"/>
      <c r="E622" s="41" t="s">
        <v>561</v>
      </c>
      <c r="F622" s="8"/>
      <c r="G622" s="334"/>
      <c r="H622" s="229"/>
      <c r="I622" s="229"/>
    </row>
    <row r="623" spans="1:9" s="47" customFormat="1" hidden="1" outlineLevel="2">
      <c r="A623" s="8"/>
      <c r="C623" s="62"/>
      <c r="D623" s="272" t="s">
        <v>495</v>
      </c>
      <c r="E623" s="248"/>
      <c r="F623" s="8"/>
      <c r="G623" s="334"/>
      <c r="H623" s="229"/>
      <c r="I623" s="229"/>
    </row>
    <row r="624" spans="1:9" s="47" customFormat="1" hidden="1" outlineLevel="2">
      <c r="A624" s="8"/>
      <c r="B624" s="48"/>
      <c r="C624" s="62"/>
      <c r="D624" s="237"/>
      <c r="E624" s="41"/>
      <c r="F624" s="8"/>
      <c r="G624" s="334"/>
      <c r="H624" s="229"/>
      <c r="I624" s="229"/>
    </row>
    <row r="625" spans="1:9" s="47" customFormat="1" hidden="1" outlineLevel="2">
      <c r="A625" s="8"/>
      <c r="C625" s="62"/>
      <c r="D625" s="272" t="s">
        <v>496</v>
      </c>
      <c r="E625" s="248"/>
      <c r="F625" s="8"/>
      <c r="G625" s="334"/>
      <c r="H625" s="229"/>
      <c r="I625" s="229"/>
    </row>
    <row r="626" spans="1:9" s="47" customFormat="1" hidden="1" outlineLevel="2">
      <c r="A626" s="8"/>
      <c r="B626" s="48"/>
      <c r="C626" s="62"/>
      <c r="D626" s="237"/>
      <c r="E626" s="41"/>
      <c r="F626" s="8"/>
      <c r="G626" s="334"/>
      <c r="H626" s="229"/>
      <c r="I626" s="229"/>
    </row>
    <row r="627" spans="1:9" s="47" customFormat="1" hidden="1" outlineLevel="2">
      <c r="A627" s="8"/>
      <c r="C627" s="62"/>
      <c r="D627" s="272" t="s">
        <v>497</v>
      </c>
      <c r="E627" s="249"/>
      <c r="F627" s="8"/>
      <c r="G627" s="334"/>
      <c r="H627" s="229"/>
      <c r="I627" s="229"/>
    </row>
    <row r="628" spans="1:9" s="47" customFormat="1" hidden="1" outlineLevel="2">
      <c r="A628" s="8"/>
      <c r="B628" s="48"/>
      <c r="C628" s="62"/>
      <c r="D628" s="237"/>
      <c r="E628" s="41"/>
      <c r="F628" s="8"/>
      <c r="G628" s="334"/>
      <c r="H628" s="229"/>
      <c r="I628" s="229"/>
    </row>
    <row r="629" spans="1:9" s="47" customFormat="1" hidden="1" outlineLevel="2">
      <c r="A629" s="7"/>
      <c r="C629" s="62"/>
      <c r="D629" s="272" t="s">
        <v>498</v>
      </c>
      <c r="E629" s="249"/>
      <c r="F629" s="7"/>
      <c r="G629" s="334"/>
      <c r="H629" s="229"/>
      <c r="I629" s="229"/>
    </row>
    <row r="630" spans="1:9" s="47" customFormat="1" outlineLevel="1" collapsed="1">
      <c r="A630" s="7"/>
      <c r="B630" s="48"/>
      <c r="C630" s="62"/>
      <c r="D630" s="237"/>
      <c r="E630" s="41"/>
      <c r="F630" s="7"/>
      <c r="G630" s="334"/>
      <c r="H630" s="229"/>
      <c r="I630" s="229"/>
    </row>
    <row r="631" spans="1:9" s="47" customFormat="1" ht="51" outlineLevel="1">
      <c r="A631" s="7"/>
      <c r="C631" s="62"/>
      <c r="D631" s="237" t="s">
        <v>499</v>
      </c>
      <c r="E631" s="233" t="s">
        <v>846</v>
      </c>
      <c r="F631" s="7"/>
      <c r="G631" s="334"/>
      <c r="H631" s="229"/>
      <c r="I631" s="229"/>
    </row>
    <row r="632" spans="1:9" ht="280.5" outlineLevel="1">
      <c r="D632" s="237" t="s">
        <v>500</v>
      </c>
      <c r="E632" s="233" t="s">
        <v>882</v>
      </c>
      <c r="G632" s="331"/>
    </row>
    <row r="633" spans="1:9" ht="13.5" thickBot="1">
      <c r="G633" s="331"/>
    </row>
    <row r="634" spans="1:9" ht="13.5" thickBot="1">
      <c r="B634" s="49"/>
      <c r="D634" s="271" t="s">
        <v>113</v>
      </c>
      <c r="E634" s="36" t="s">
        <v>563</v>
      </c>
      <c r="G634" s="84" t="s">
        <v>502</v>
      </c>
      <c r="H634" s="230" t="s">
        <v>207</v>
      </c>
      <c r="I634" s="230"/>
    </row>
    <row r="635" spans="1:9" s="47" customFormat="1">
      <c r="A635" s="7"/>
      <c r="B635" s="48"/>
      <c r="C635" s="62"/>
      <c r="D635" s="64"/>
      <c r="E635" s="41" t="s">
        <v>562</v>
      </c>
      <c r="F635" s="7"/>
      <c r="G635" s="334"/>
      <c r="H635" s="229"/>
      <c r="I635" s="229"/>
    </row>
    <row r="636" spans="1:9" s="47" customFormat="1" hidden="1" outlineLevel="2">
      <c r="A636" s="7"/>
      <c r="C636" s="62"/>
      <c r="D636" s="272" t="s">
        <v>495</v>
      </c>
      <c r="E636" s="248"/>
      <c r="F636" s="7"/>
      <c r="G636" s="334"/>
      <c r="H636" s="229"/>
      <c r="I636" s="229"/>
    </row>
    <row r="637" spans="1:9" s="47" customFormat="1" hidden="1" outlineLevel="2">
      <c r="A637" s="7"/>
      <c r="B637" s="48"/>
      <c r="C637" s="62"/>
      <c r="D637" s="237"/>
      <c r="E637" s="41"/>
      <c r="F637" s="7"/>
      <c r="G637" s="334"/>
      <c r="H637" s="229"/>
      <c r="I637" s="229"/>
    </row>
    <row r="638" spans="1:9" s="47" customFormat="1" hidden="1" outlineLevel="2">
      <c r="A638" s="7"/>
      <c r="C638" s="62"/>
      <c r="D638" s="272" t="s">
        <v>496</v>
      </c>
      <c r="E638" s="248"/>
      <c r="F638" s="7"/>
      <c r="G638" s="334"/>
      <c r="H638" s="229"/>
      <c r="I638" s="229"/>
    </row>
    <row r="639" spans="1:9" s="47" customFormat="1" hidden="1" outlineLevel="2">
      <c r="A639" s="7"/>
      <c r="B639" s="48"/>
      <c r="C639" s="62"/>
      <c r="D639" s="237"/>
      <c r="E639" s="41"/>
      <c r="F639" s="7"/>
      <c r="G639" s="334"/>
      <c r="H639" s="229"/>
      <c r="I639" s="229"/>
    </row>
    <row r="640" spans="1:9" s="47" customFormat="1" hidden="1" outlineLevel="2">
      <c r="A640" s="8"/>
      <c r="C640" s="62"/>
      <c r="D640" s="272" t="s">
        <v>497</v>
      </c>
      <c r="E640" s="249"/>
      <c r="F640" s="8"/>
      <c r="G640" s="334"/>
      <c r="H640" s="229"/>
      <c r="I640" s="229"/>
    </row>
    <row r="641" spans="1:9" s="47" customFormat="1" hidden="1" outlineLevel="2">
      <c r="A641" s="8"/>
      <c r="B641" s="48"/>
      <c r="C641" s="62"/>
      <c r="D641" s="237"/>
      <c r="E641" s="41"/>
      <c r="F641" s="8"/>
      <c r="G641" s="334"/>
      <c r="H641" s="229"/>
      <c r="I641" s="229"/>
    </row>
    <row r="642" spans="1:9" s="47" customFormat="1" hidden="1" outlineLevel="2">
      <c r="A642" s="8"/>
      <c r="C642" s="62"/>
      <c r="D642" s="272" t="s">
        <v>498</v>
      </c>
      <c r="E642" s="249"/>
      <c r="F642" s="8"/>
      <c r="G642" s="334"/>
      <c r="H642" s="229"/>
      <c r="I642" s="229"/>
    </row>
    <row r="643" spans="1:9" outlineLevel="1" collapsed="1">
      <c r="A643" s="8"/>
      <c r="D643" s="237"/>
      <c r="E643" s="41"/>
      <c r="F643" s="8"/>
      <c r="G643" s="331"/>
    </row>
    <row r="644" spans="1:9" ht="38.25" outlineLevel="1">
      <c r="A644" s="8"/>
      <c r="D644" s="237" t="s">
        <v>499</v>
      </c>
      <c r="E644" s="233" t="s">
        <v>1059</v>
      </c>
      <c r="F644" s="8"/>
      <c r="G644" s="331"/>
    </row>
    <row r="645" spans="1:9" ht="242.25" outlineLevel="1">
      <c r="A645" s="8"/>
      <c r="D645" s="237" t="s">
        <v>500</v>
      </c>
      <c r="E645" s="233" t="s">
        <v>847</v>
      </c>
      <c r="F645" s="8"/>
      <c r="G645" s="331"/>
    </row>
    <row r="646" spans="1:9">
      <c r="A646" s="8"/>
      <c r="F646" s="8"/>
      <c r="G646" s="331"/>
    </row>
    <row r="647" spans="1:9" ht="18">
      <c r="A647" s="8"/>
      <c r="D647" s="270">
        <v>17</v>
      </c>
      <c r="E647" s="268" t="s">
        <v>161</v>
      </c>
      <c r="F647" s="8"/>
      <c r="G647" s="84" t="s">
        <v>502</v>
      </c>
    </row>
    <row r="648" spans="1:9" ht="13.5" thickBot="1">
      <c r="A648" s="8"/>
      <c r="F648" s="8"/>
      <c r="G648" s="331"/>
    </row>
    <row r="649" spans="1:9" ht="26.25" thickBot="1">
      <c r="A649" s="8"/>
      <c r="B649" s="49"/>
      <c r="D649" s="271" t="s">
        <v>114</v>
      </c>
      <c r="E649" s="36" t="s">
        <v>469</v>
      </c>
      <c r="F649" s="8"/>
      <c r="G649" s="84" t="s">
        <v>502</v>
      </c>
    </row>
    <row r="650" spans="1:9" s="47" customFormat="1">
      <c r="A650" s="7"/>
      <c r="B650" s="48"/>
      <c r="C650" s="62"/>
      <c r="D650" s="64"/>
      <c r="E650" s="41" t="s">
        <v>564</v>
      </c>
      <c r="F650" s="7"/>
      <c r="G650" s="334"/>
      <c r="H650" s="229"/>
      <c r="I650" s="229"/>
    </row>
    <row r="651" spans="1:9" s="47" customFormat="1" hidden="1" outlineLevel="2">
      <c r="A651" s="7"/>
      <c r="C651" s="62"/>
      <c r="D651" s="272" t="s">
        <v>495</v>
      </c>
      <c r="E651" s="248"/>
      <c r="F651" s="7"/>
      <c r="G651" s="334"/>
      <c r="H651" s="229"/>
      <c r="I651" s="229"/>
    </row>
    <row r="652" spans="1:9" s="47" customFormat="1" hidden="1" outlineLevel="2">
      <c r="A652" s="7"/>
      <c r="B652" s="48"/>
      <c r="C652" s="62"/>
      <c r="D652" s="237"/>
      <c r="E652" s="41"/>
      <c r="F652" s="7"/>
      <c r="G652" s="334"/>
      <c r="H652" s="229"/>
      <c r="I652" s="229"/>
    </row>
    <row r="653" spans="1:9" s="47" customFormat="1" hidden="1" outlineLevel="2">
      <c r="A653" s="7"/>
      <c r="C653" s="62"/>
      <c r="D653" s="272" t="s">
        <v>496</v>
      </c>
      <c r="E653" s="248"/>
      <c r="F653" s="7"/>
      <c r="G653" s="334"/>
      <c r="H653" s="229"/>
      <c r="I653" s="229"/>
    </row>
    <row r="654" spans="1:9" s="47" customFormat="1" hidden="1" outlineLevel="2">
      <c r="A654" s="7"/>
      <c r="B654" s="48"/>
      <c r="C654" s="62"/>
      <c r="D654" s="237"/>
      <c r="E654" s="41"/>
      <c r="F654" s="7"/>
      <c r="G654" s="334"/>
      <c r="H654" s="229"/>
      <c r="I654" s="229"/>
    </row>
    <row r="655" spans="1:9" s="47" customFormat="1" hidden="1" outlineLevel="2">
      <c r="A655" s="7"/>
      <c r="C655" s="62"/>
      <c r="D655" s="272" t="s">
        <v>497</v>
      </c>
      <c r="E655" s="249"/>
      <c r="F655" s="7"/>
      <c r="G655" s="334"/>
      <c r="H655" s="229"/>
      <c r="I655" s="229"/>
    </row>
    <row r="656" spans="1:9" s="47" customFormat="1" hidden="1" outlineLevel="2">
      <c r="A656" s="7"/>
      <c r="B656" s="48"/>
      <c r="C656" s="62"/>
      <c r="D656" s="237"/>
      <c r="E656" s="41"/>
      <c r="F656" s="7"/>
      <c r="G656" s="334"/>
      <c r="H656" s="229"/>
      <c r="I656" s="229"/>
    </row>
    <row r="657" spans="1:9" s="47" customFormat="1" hidden="1" outlineLevel="2">
      <c r="A657" s="8"/>
      <c r="C657" s="62"/>
      <c r="D657" s="272" t="s">
        <v>498</v>
      </c>
      <c r="E657" s="249"/>
      <c r="F657" s="8"/>
      <c r="G657" s="334"/>
      <c r="H657" s="229"/>
      <c r="I657" s="229"/>
    </row>
    <row r="658" spans="1:9" outlineLevel="1" collapsed="1">
      <c r="A658" s="8"/>
      <c r="D658" s="237"/>
      <c r="E658" s="41"/>
      <c r="F658" s="8"/>
      <c r="G658" s="331"/>
    </row>
    <row r="659" spans="1:9" ht="25.5" outlineLevel="1">
      <c r="A659" s="8"/>
      <c r="D659" s="237" t="s">
        <v>499</v>
      </c>
      <c r="E659" s="233" t="s">
        <v>1058</v>
      </c>
      <c r="F659" s="8"/>
      <c r="G659" s="331"/>
    </row>
    <row r="660" spans="1:9" ht="242.25" outlineLevel="1">
      <c r="A660" s="8"/>
      <c r="D660" s="237" t="s">
        <v>500</v>
      </c>
      <c r="E660" s="235" t="s">
        <v>883</v>
      </c>
      <c r="F660" s="8"/>
      <c r="G660" s="331"/>
    </row>
    <row r="661" spans="1:9">
      <c r="A661" s="8"/>
      <c r="E661" s="41"/>
      <c r="F661" s="8"/>
      <c r="G661" s="331"/>
    </row>
    <row r="662" spans="1:9" ht="18">
      <c r="A662" s="8"/>
      <c r="D662" s="270">
        <v>18</v>
      </c>
      <c r="E662" s="35" t="s">
        <v>28</v>
      </c>
      <c r="F662" s="8"/>
      <c r="G662" s="84" t="s">
        <v>502</v>
      </c>
    </row>
    <row r="663" spans="1:9" ht="13.5" thickBot="1">
      <c r="A663" s="8"/>
      <c r="F663" s="8"/>
      <c r="G663" s="331"/>
    </row>
    <row r="664" spans="1:9" ht="26.25" thickBot="1">
      <c r="A664" s="8"/>
      <c r="B664" s="49"/>
      <c r="D664" s="64" t="s">
        <v>115</v>
      </c>
      <c r="E664" s="36" t="s">
        <v>942</v>
      </c>
      <c r="F664" s="8"/>
      <c r="G664" s="84" t="s">
        <v>502</v>
      </c>
    </row>
    <row r="665" spans="1:9" s="47" customFormat="1">
      <c r="A665" s="8"/>
      <c r="B665" s="48"/>
      <c r="C665" s="62"/>
      <c r="D665" s="64"/>
      <c r="E665" s="41" t="s">
        <v>565</v>
      </c>
      <c r="F665" s="8"/>
      <c r="G665" s="334"/>
      <c r="H665" s="229"/>
      <c r="I665" s="229"/>
    </row>
    <row r="666" spans="1:9" s="47" customFormat="1" hidden="1" outlineLevel="2">
      <c r="A666" s="8"/>
      <c r="C666" s="62"/>
      <c r="D666" s="272" t="s">
        <v>495</v>
      </c>
      <c r="E666" s="248"/>
      <c r="F666" s="8"/>
      <c r="G666" s="334"/>
      <c r="H666" s="229"/>
      <c r="I666" s="229"/>
    </row>
    <row r="667" spans="1:9" s="47" customFormat="1" hidden="1" outlineLevel="2">
      <c r="A667" s="7"/>
      <c r="B667" s="48"/>
      <c r="C667" s="62"/>
      <c r="D667" s="237"/>
      <c r="E667" s="41"/>
      <c r="F667" s="7"/>
      <c r="G667" s="334"/>
      <c r="H667" s="229"/>
      <c r="I667" s="229"/>
    </row>
    <row r="668" spans="1:9" s="47" customFormat="1" hidden="1" outlineLevel="2">
      <c r="A668" s="7"/>
      <c r="C668" s="62"/>
      <c r="D668" s="272" t="s">
        <v>496</v>
      </c>
      <c r="E668" s="248"/>
      <c r="F668" s="7"/>
      <c r="G668" s="334"/>
      <c r="H668" s="229"/>
      <c r="I668" s="229"/>
    </row>
    <row r="669" spans="1:9" s="47" customFormat="1" hidden="1" outlineLevel="2">
      <c r="A669" s="7"/>
      <c r="B669" s="48"/>
      <c r="C669" s="62"/>
      <c r="D669" s="237"/>
      <c r="E669" s="41"/>
      <c r="F669" s="7"/>
      <c r="G669" s="334"/>
      <c r="H669" s="229"/>
      <c r="I669" s="229"/>
    </row>
    <row r="670" spans="1:9" s="47" customFormat="1" hidden="1" outlineLevel="2">
      <c r="A670" s="7"/>
      <c r="C670" s="62"/>
      <c r="D670" s="272" t="s">
        <v>497</v>
      </c>
      <c r="E670" s="249"/>
      <c r="F670" s="7"/>
      <c r="G670" s="334"/>
      <c r="H670" s="229"/>
      <c r="I670" s="229"/>
    </row>
    <row r="671" spans="1:9" s="47" customFormat="1" hidden="1" outlineLevel="2">
      <c r="A671" s="7"/>
      <c r="B671" s="48"/>
      <c r="C671" s="62"/>
      <c r="D671" s="237"/>
      <c r="E671" s="41"/>
      <c r="F671" s="7"/>
      <c r="G671" s="334"/>
      <c r="H671" s="229"/>
      <c r="I671" s="229"/>
    </row>
    <row r="672" spans="1:9" s="47" customFormat="1" hidden="1" outlineLevel="2">
      <c r="A672" s="7"/>
      <c r="C672" s="62"/>
      <c r="D672" s="272" t="s">
        <v>498</v>
      </c>
      <c r="E672" s="249"/>
      <c r="F672" s="7"/>
      <c r="G672" s="334"/>
      <c r="H672" s="229"/>
      <c r="I672" s="229"/>
    </row>
    <row r="673" spans="1:9" outlineLevel="1" collapsed="1">
      <c r="D673" s="237"/>
      <c r="E673" s="41"/>
      <c r="G673" s="331"/>
    </row>
    <row r="674" spans="1:9" ht="76.5" outlineLevel="1">
      <c r="A674" s="8"/>
      <c r="D674" s="237" t="s">
        <v>499</v>
      </c>
      <c r="E674" s="233" t="s">
        <v>588</v>
      </c>
      <c r="F674" s="8"/>
      <c r="G674" s="331"/>
    </row>
    <row r="675" spans="1:9" ht="280.5" outlineLevel="1">
      <c r="A675" s="8"/>
      <c r="D675" s="237" t="s">
        <v>500</v>
      </c>
      <c r="E675" s="233" t="s">
        <v>848</v>
      </c>
      <c r="F675" s="8"/>
      <c r="G675" s="331"/>
    </row>
    <row r="676" spans="1:9" ht="13.5" thickBot="1">
      <c r="A676" s="8"/>
      <c r="F676" s="8"/>
      <c r="G676" s="331"/>
    </row>
    <row r="677" spans="1:9" ht="51.75" thickBot="1">
      <c r="A677" s="8"/>
      <c r="B677" s="49"/>
      <c r="D677" s="64" t="s">
        <v>116</v>
      </c>
      <c r="E677" s="36" t="s">
        <v>1018</v>
      </c>
      <c r="F677" s="8"/>
      <c r="G677" s="84" t="s">
        <v>896</v>
      </c>
      <c r="H677" s="225"/>
      <c r="I677" s="230"/>
    </row>
    <row r="678" spans="1:9" s="47" customFormat="1">
      <c r="A678" s="8"/>
      <c r="B678" s="48"/>
      <c r="C678" s="62"/>
      <c r="D678" s="64"/>
      <c r="E678" s="41" t="s">
        <v>566</v>
      </c>
      <c r="F678" s="8"/>
      <c r="G678" s="334"/>
      <c r="H678" s="229"/>
      <c r="I678" s="229"/>
    </row>
    <row r="679" spans="1:9" s="47" customFormat="1" hidden="1" outlineLevel="2">
      <c r="A679" s="8"/>
      <c r="C679" s="62"/>
      <c r="D679" s="272" t="s">
        <v>495</v>
      </c>
      <c r="E679" s="248"/>
      <c r="F679" s="8"/>
      <c r="G679" s="334"/>
      <c r="H679" s="229"/>
      <c r="I679" s="229"/>
    </row>
    <row r="680" spans="1:9" s="47" customFormat="1" hidden="1" outlineLevel="2">
      <c r="A680" s="8"/>
      <c r="B680" s="48"/>
      <c r="C680" s="62"/>
      <c r="D680" s="237"/>
      <c r="E680" s="41"/>
      <c r="F680" s="8"/>
      <c r="G680" s="334"/>
      <c r="H680" s="229"/>
      <c r="I680" s="229"/>
    </row>
    <row r="681" spans="1:9" s="47" customFormat="1" hidden="1" outlineLevel="2">
      <c r="A681" s="8"/>
      <c r="C681" s="62"/>
      <c r="D681" s="272" t="s">
        <v>496</v>
      </c>
      <c r="E681" s="248"/>
      <c r="F681" s="8"/>
      <c r="G681" s="334"/>
      <c r="H681" s="229"/>
      <c r="I681" s="229"/>
    </row>
    <row r="682" spans="1:9" s="47" customFormat="1" hidden="1" outlineLevel="2">
      <c r="A682" s="8"/>
      <c r="B682" s="48"/>
      <c r="C682" s="62"/>
      <c r="D682" s="237"/>
      <c r="E682" s="41"/>
      <c r="F682" s="8"/>
      <c r="G682" s="334"/>
      <c r="H682" s="229"/>
      <c r="I682" s="229"/>
    </row>
    <row r="683" spans="1:9" s="47" customFormat="1" hidden="1" outlineLevel="2">
      <c r="A683" s="8"/>
      <c r="C683" s="62"/>
      <c r="D683" s="272" t="s">
        <v>497</v>
      </c>
      <c r="E683" s="249"/>
      <c r="F683" s="8"/>
      <c r="G683" s="334"/>
      <c r="H683" s="229"/>
      <c r="I683" s="229"/>
    </row>
    <row r="684" spans="1:9" s="47" customFormat="1" hidden="1" outlineLevel="2">
      <c r="A684" s="7"/>
      <c r="B684" s="48"/>
      <c r="C684" s="62"/>
      <c r="D684" s="237"/>
      <c r="E684" s="41"/>
      <c r="F684" s="7"/>
      <c r="G684" s="334"/>
      <c r="H684" s="229"/>
      <c r="I684" s="229"/>
    </row>
    <row r="685" spans="1:9" s="47" customFormat="1" hidden="1" outlineLevel="2">
      <c r="A685" s="7"/>
      <c r="C685" s="62"/>
      <c r="D685" s="272" t="s">
        <v>498</v>
      </c>
      <c r="E685" s="249"/>
      <c r="F685" s="7"/>
      <c r="G685" s="334"/>
      <c r="H685" s="229"/>
      <c r="I685" s="229"/>
    </row>
    <row r="686" spans="1:9" outlineLevel="1" collapsed="1">
      <c r="D686" s="237"/>
      <c r="E686" s="41"/>
      <c r="G686" s="331"/>
    </row>
    <row r="687" spans="1:9" ht="38.25" outlineLevel="1">
      <c r="D687" s="237" t="s">
        <v>499</v>
      </c>
      <c r="E687" s="233" t="s">
        <v>567</v>
      </c>
      <c r="G687" s="331"/>
    </row>
    <row r="688" spans="1:9" ht="255" outlineLevel="1">
      <c r="D688" s="237" t="s">
        <v>500</v>
      </c>
      <c r="E688" s="233" t="s">
        <v>903</v>
      </c>
      <c r="G688" s="331"/>
    </row>
    <row r="689" spans="1:9" ht="13.5" thickBot="1">
      <c r="G689" s="331"/>
    </row>
    <row r="690" spans="1:9" ht="26.25" thickBot="1">
      <c r="B690" s="49"/>
      <c r="D690" s="64" t="s">
        <v>90</v>
      </c>
      <c r="E690" s="247" t="s">
        <v>470</v>
      </c>
      <c r="G690" s="84" t="s">
        <v>502</v>
      </c>
    </row>
    <row r="691" spans="1:9" s="47" customFormat="1">
      <c r="A691" s="7"/>
      <c r="B691" s="48"/>
      <c r="C691" s="62"/>
      <c r="D691" s="64"/>
      <c r="E691" s="41" t="s">
        <v>568</v>
      </c>
      <c r="F691" s="7"/>
      <c r="G691" s="334"/>
      <c r="H691" s="229"/>
      <c r="I691" s="229"/>
    </row>
    <row r="692" spans="1:9" s="47" customFormat="1" hidden="1" outlineLevel="2">
      <c r="A692" s="7"/>
      <c r="C692" s="62"/>
      <c r="D692" s="272" t="s">
        <v>495</v>
      </c>
      <c r="E692" s="248"/>
      <c r="F692" s="7"/>
      <c r="G692" s="334"/>
      <c r="H692" s="229"/>
      <c r="I692" s="229"/>
    </row>
    <row r="693" spans="1:9" s="47" customFormat="1" hidden="1" outlineLevel="2">
      <c r="A693" s="8"/>
      <c r="B693" s="48"/>
      <c r="C693" s="62"/>
      <c r="D693" s="237"/>
      <c r="E693" s="41"/>
      <c r="F693" s="8"/>
      <c r="G693" s="334"/>
      <c r="H693" s="229"/>
      <c r="I693" s="229"/>
    </row>
    <row r="694" spans="1:9" s="47" customFormat="1" hidden="1" outlineLevel="2">
      <c r="A694" s="8"/>
      <c r="C694" s="62"/>
      <c r="D694" s="272" t="s">
        <v>496</v>
      </c>
      <c r="E694" s="248"/>
      <c r="F694" s="8"/>
      <c r="G694" s="334"/>
      <c r="H694" s="229"/>
      <c r="I694" s="229"/>
    </row>
    <row r="695" spans="1:9" s="47" customFormat="1" hidden="1" outlineLevel="2">
      <c r="A695" s="8"/>
      <c r="B695" s="48"/>
      <c r="C695" s="62"/>
      <c r="D695" s="237"/>
      <c r="E695" s="41"/>
      <c r="F695" s="8"/>
      <c r="G695" s="334"/>
      <c r="H695" s="229"/>
      <c r="I695" s="229"/>
    </row>
    <row r="696" spans="1:9" s="47" customFormat="1" hidden="1" outlineLevel="2">
      <c r="A696" s="8"/>
      <c r="C696" s="62"/>
      <c r="D696" s="272" t="s">
        <v>497</v>
      </c>
      <c r="E696" s="249"/>
      <c r="F696" s="8"/>
      <c r="G696" s="334"/>
      <c r="H696" s="229"/>
      <c r="I696" s="229"/>
    </row>
    <row r="697" spans="1:9" s="47" customFormat="1" hidden="1" outlineLevel="2">
      <c r="A697" s="8"/>
      <c r="B697" s="48"/>
      <c r="C697" s="62"/>
      <c r="D697" s="237"/>
      <c r="E697" s="41"/>
      <c r="F697" s="8"/>
      <c r="G697" s="334"/>
      <c r="H697" s="229"/>
      <c r="I697" s="229"/>
    </row>
    <row r="698" spans="1:9" s="47" customFormat="1" hidden="1" outlineLevel="2">
      <c r="A698" s="8"/>
      <c r="C698" s="62"/>
      <c r="D698" s="272" t="s">
        <v>498</v>
      </c>
      <c r="E698" s="249"/>
      <c r="F698" s="8"/>
      <c r="G698" s="334"/>
      <c r="H698" s="229"/>
      <c r="I698" s="229"/>
    </row>
    <row r="699" spans="1:9" outlineLevel="1" collapsed="1">
      <c r="A699" s="8"/>
      <c r="D699" s="237"/>
      <c r="E699" s="41"/>
      <c r="F699" s="8"/>
      <c r="G699" s="331"/>
    </row>
    <row r="700" spans="1:9" ht="38.25" outlineLevel="1">
      <c r="A700" s="8"/>
      <c r="D700" s="237" t="s">
        <v>499</v>
      </c>
      <c r="E700" s="233" t="s">
        <v>569</v>
      </c>
      <c r="F700" s="8"/>
      <c r="G700" s="331"/>
    </row>
    <row r="701" spans="1:9" ht="229.5" outlineLevel="1">
      <c r="A701" s="8"/>
      <c r="D701" s="237" t="s">
        <v>500</v>
      </c>
      <c r="E701" s="233" t="s">
        <v>904</v>
      </c>
      <c r="F701" s="8"/>
      <c r="G701" s="331"/>
    </row>
    <row r="702" spans="1:9" ht="13.5" thickBot="1">
      <c r="A702" s="8"/>
      <c r="F702" s="8"/>
      <c r="G702" s="331"/>
    </row>
    <row r="703" spans="1:9" ht="26.25" thickBot="1">
      <c r="B703" s="49"/>
      <c r="D703" s="271" t="s">
        <v>117</v>
      </c>
      <c r="E703" s="247" t="s">
        <v>570</v>
      </c>
      <c r="G703" s="84" t="s">
        <v>502</v>
      </c>
      <c r="H703" s="230" t="s">
        <v>780</v>
      </c>
    </row>
    <row r="704" spans="1:9" s="47" customFormat="1">
      <c r="A704" s="7"/>
      <c r="B704" s="48"/>
      <c r="C704" s="62"/>
      <c r="D704" s="64"/>
      <c r="E704" s="41" t="s">
        <v>571</v>
      </c>
      <c r="F704" s="7"/>
      <c r="G704" s="58"/>
      <c r="H704" s="229"/>
      <c r="I704" s="229"/>
    </row>
    <row r="705" spans="1:9" s="47" customFormat="1" hidden="1" outlineLevel="2">
      <c r="A705" s="7"/>
      <c r="C705" s="62"/>
      <c r="D705" s="272" t="s">
        <v>495</v>
      </c>
      <c r="E705" s="248"/>
      <c r="F705" s="7"/>
      <c r="G705" s="58"/>
      <c r="H705" s="229"/>
      <c r="I705" s="229"/>
    </row>
    <row r="706" spans="1:9" s="47" customFormat="1" hidden="1" outlineLevel="2">
      <c r="A706" s="7"/>
      <c r="B706" s="48"/>
      <c r="C706" s="62"/>
      <c r="D706" s="237"/>
      <c r="E706" s="41"/>
      <c r="F706" s="7"/>
      <c r="G706" s="58"/>
      <c r="H706" s="229"/>
      <c r="I706" s="229"/>
    </row>
    <row r="707" spans="1:9" s="47" customFormat="1" hidden="1" outlineLevel="2">
      <c r="A707" s="7"/>
      <c r="C707" s="62"/>
      <c r="D707" s="272" t="s">
        <v>496</v>
      </c>
      <c r="E707" s="248"/>
      <c r="F707" s="7"/>
      <c r="G707" s="58"/>
      <c r="H707" s="229"/>
      <c r="I707" s="229"/>
    </row>
    <row r="708" spans="1:9" s="47" customFormat="1" hidden="1" outlineLevel="2">
      <c r="A708" s="7"/>
      <c r="B708" s="48"/>
      <c r="C708" s="62"/>
      <c r="D708" s="237"/>
      <c r="E708" s="41"/>
      <c r="F708" s="7"/>
      <c r="G708" s="58"/>
      <c r="H708" s="229"/>
      <c r="I708" s="229"/>
    </row>
    <row r="709" spans="1:9" s="47" customFormat="1" hidden="1" outlineLevel="2">
      <c r="A709" s="7"/>
      <c r="C709" s="62"/>
      <c r="D709" s="272" t="s">
        <v>497</v>
      </c>
      <c r="E709" s="249"/>
      <c r="F709" s="7"/>
      <c r="G709" s="58"/>
      <c r="H709" s="229"/>
      <c r="I709" s="229"/>
    </row>
    <row r="710" spans="1:9" s="47" customFormat="1" hidden="1" outlineLevel="2">
      <c r="A710" s="8"/>
      <c r="B710" s="48"/>
      <c r="C710" s="62"/>
      <c r="D710" s="237"/>
      <c r="E710" s="41"/>
      <c r="F710" s="8"/>
      <c r="G710" s="58"/>
      <c r="H710" s="229"/>
      <c r="I710" s="229"/>
    </row>
    <row r="711" spans="1:9" s="47" customFormat="1" hidden="1" outlineLevel="2">
      <c r="A711" s="8"/>
      <c r="C711" s="62"/>
      <c r="D711" s="272" t="s">
        <v>498</v>
      </c>
      <c r="E711" s="249"/>
      <c r="F711" s="8"/>
      <c r="G711" s="58"/>
      <c r="H711" s="229"/>
      <c r="I711" s="229"/>
    </row>
    <row r="712" spans="1:9" outlineLevel="1" collapsed="1">
      <c r="A712" s="8"/>
      <c r="D712" s="237"/>
      <c r="E712" s="41"/>
      <c r="F712" s="8"/>
    </row>
    <row r="713" spans="1:9" ht="63.75" outlineLevel="1">
      <c r="A713" s="8"/>
      <c r="D713" s="237" t="s">
        <v>499</v>
      </c>
      <c r="E713" s="233" t="s">
        <v>589</v>
      </c>
      <c r="F713" s="8"/>
    </row>
    <row r="714" spans="1:9" ht="229.5" outlineLevel="1">
      <c r="A714" s="8"/>
      <c r="D714" s="237" t="s">
        <v>500</v>
      </c>
      <c r="E714" s="233" t="s">
        <v>884</v>
      </c>
      <c r="F714" s="8"/>
    </row>
    <row r="715" spans="1:9">
      <c r="A715" s="8"/>
      <c r="F715" s="8"/>
    </row>
    <row r="716" spans="1:9">
      <c r="A716" s="8"/>
      <c r="F716" s="8"/>
    </row>
    <row r="717" spans="1:9">
      <c r="A717" s="8"/>
      <c r="F717" s="8"/>
    </row>
    <row r="729" spans="1:6">
      <c r="A729" s="8"/>
      <c r="F729" s="8"/>
    </row>
    <row r="730" spans="1:6">
      <c r="A730" s="8"/>
      <c r="F730" s="8"/>
    </row>
    <row r="731" spans="1:6">
      <c r="A731" s="8"/>
      <c r="F731" s="8"/>
    </row>
    <row r="732" spans="1:6">
      <c r="A732" s="8"/>
      <c r="F732" s="8"/>
    </row>
    <row r="733" spans="1:6">
      <c r="A733" s="8"/>
      <c r="F733" s="8"/>
    </row>
    <row r="734" spans="1:6">
      <c r="A734" s="8"/>
      <c r="F734" s="8"/>
    </row>
    <row r="735" spans="1:6">
      <c r="A735" s="8"/>
      <c r="F735" s="8"/>
    </row>
    <row r="736" spans="1:6">
      <c r="A736" s="8"/>
      <c r="F736" s="8"/>
    </row>
    <row r="748" spans="1:6">
      <c r="A748" s="8"/>
      <c r="F748" s="8"/>
    </row>
    <row r="749" spans="1:6">
      <c r="A749" s="8"/>
      <c r="F749" s="8"/>
    </row>
    <row r="750" spans="1:6">
      <c r="A750" s="8"/>
      <c r="F750" s="8"/>
    </row>
    <row r="751" spans="1:6">
      <c r="A751" s="8"/>
      <c r="F751" s="8"/>
    </row>
    <row r="752" spans="1:6">
      <c r="A752" s="8"/>
      <c r="F752" s="8"/>
    </row>
    <row r="753" spans="1:6">
      <c r="A753" s="8"/>
      <c r="F753" s="8"/>
    </row>
    <row r="754" spans="1:6">
      <c r="A754" s="8"/>
      <c r="F754" s="8"/>
    </row>
    <row r="755" spans="1:6">
      <c r="A755" s="8"/>
      <c r="F755" s="8"/>
    </row>
    <row r="765" spans="1:6">
      <c r="A765" s="8"/>
      <c r="F765" s="8"/>
    </row>
    <row r="766" spans="1:6">
      <c r="A766" s="8"/>
      <c r="F766" s="8"/>
    </row>
    <row r="767" spans="1:6">
      <c r="A767" s="8"/>
      <c r="F767" s="8"/>
    </row>
    <row r="768" spans="1:6">
      <c r="A768" s="8"/>
      <c r="F768" s="8"/>
    </row>
    <row r="769" spans="1:6">
      <c r="A769" s="8"/>
      <c r="F769" s="8"/>
    </row>
    <row r="770" spans="1:6">
      <c r="A770" s="8"/>
      <c r="F770" s="8"/>
    </row>
    <row r="771" spans="1:6">
      <c r="A771" s="8"/>
      <c r="F771" s="8"/>
    </row>
    <row r="772" spans="1:6">
      <c r="A772" s="8"/>
      <c r="F772" s="8"/>
    </row>
    <row r="782" spans="1:6">
      <c r="A782" s="8"/>
      <c r="F782" s="8"/>
    </row>
    <row r="783" spans="1:6">
      <c r="A783" s="8"/>
      <c r="F783" s="8"/>
    </row>
    <row r="784" spans="1:6">
      <c r="A784" s="8"/>
      <c r="F784" s="8"/>
    </row>
    <row r="785" spans="1:6">
      <c r="A785" s="8"/>
      <c r="F785" s="8"/>
    </row>
    <row r="786" spans="1:6">
      <c r="A786" s="8"/>
      <c r="F786" s="8"/>
    </row>
    <row r="787" spans="1:6">
      <c r="A787" s="8"/>
      <c r="F787" s="8"/>
    </row>
    <row r="788" spans="1:6">
      <c r="A788" s="8"/>
      <c r="F788" s="8"/>
    </row>
    <row r="789" spans="1:6">
      <c r="A789" s="8"/>
      <c r="F789" s="8"/>
    </row>
    <row r="799" spans="1:6">
      <c r="A799" s="8"/>
      <c r="F799" s="8"/>
    </row>
    <row r="800" spans="1:6">
      <c r="A800" s="8"/>
      <c r="F800" s="8"/>
    </row>
    <row r="801" spans="1:6">
      <c r="A801" s="8"/>
      <c r="F801" s="8"/>
    </row>
    <row r="802" spans="1:6">
      <c r="A802" s="8"/>
      <c r="F802" s="8"/>
    </row>
    <row r="803" spans="1:6">
      <c r="A803" s="8"/>
      <c r="F803" s="8"/>
    </row>
    <row r="804" spans="1:6">
      <c r="A804" s="8"/>
      <c r="F804" s="8"/>
    </row>
    <row r="805" spans="1:6">
      <c r="A805" s="8"/>
      <c r="F805" s="8"/>
    </row>
    <row r="806" spans="1:6">
      <c r="A806" s="8"/>
      <c r="F806" s="8"/>
    </row>
  </sheetData>
  <sheetProtection selectLockedCells="1" autoFilter="0"/>
  <mergeCells count="4">
    <mergeCell ref="C3:E3"/>
    <mergeCell ref="C4:E4"/>
    <mergeCell ref="C5:E5"/>
    <mergeCell ref="B1:E1"/>
  </mergeCells>
  <phoneticPr fontId="29" type="noConversion"/>
  <dataValidations count="1">
    <dataValidation type="list" allowBlank="1" showInputMessage="1" showErrorMessage="1" sqref="B52 B37 B11 B67 B94 B107 B150 B135 B81 B176 B230 B217 B189 B163 B256 B299 B269 B243 B325 B485 B457 B444 B431 B418 B405 B392 B379 B366 B353 B338 B312 B511 B565 B552 B539 B524 B498 B606 B634 B621 B578 B664 B472 B690 B677 B649 B703 B122 B204 B284 B593 B24">
      <formula1>"na, 0, 1, 2, 3, 4, 5"</formula1>
    </dataValidation>
  </dataValidations>
  <hyperlinks>
    <hyperlink ref="H135" location="KPIs!KPI_7.2" display="KPI 7.2"/>
    <hyperlink ref="H217" location="KPIs!KPI_9.2" display="KPI 9.2"/>
    <hyperlink ref="H353" location="KPIs!KPI_12.1" display="KPI 12.1"/>
    <hyperlink ref="H392" location="KPIs!KPI_12.4" display="KPI 12.4"/>
    <hyperlink ref="H379" location="KPIs!KPI_12.3" display="KPI 12.3"/>
    <hyperlink ref="H431" location="KPIs!KPI_12.7" display="KPI 12.7"/>
    <hyperlink ref="H634" location="KPIs!KPI_16.2" display="KPI 16.2"/>
    <hyperlink ref="J299" location="Hinweise!A2" display="Zonen"/>
    <hyperlink ref="J122" location="Hinweise!A36" display="Personal"/>
    <hyperlink ref="J94" location="Hinweise!A50" display="Off-Premises"/>
    <hyperlink ref="J150" location="Hinweise!A68" display="Schutzklassen"/>
    <hyperlink ref="H52" location="KPI5.1" display="KPI 5.1"/>
    <hyperlink ref="H81" location="KPI6.2" display="KPI 6.2"/>
    <hyperlink ref="H94" location="KPI6.3" display="KPI 6.3"/>
    <hyperlink ref="H299" location="KPI11.1" display="KPI 11.1"/>
    <hyperlink ref="H325" location="KPI11.3" display="KPI 11.3"/>
    <hyperlink ref="H405" location="KPI12.5" display="KPI 12.5"/>
    <hyperlink ref="H485" location="KPI13.2" display="KPI 13.2"/>
    <hyperlink ref="H524" location="KPI13.5" display="KPI 13.5"/>
    <hyperlink ref="H539" location="KPI14.1" display="KPI 14.1"/>
    <hyperlink ref="H552" location="KPI14.2" display="KPI 14.2"/>
    <hyperlink ref="H703" location="KPI18.4" display="KPI 18.4"/>
    <hyperlink ref="J163" location="Hinweise!C68" display="Klassifizierungsstufen"/>
  </hyperlinks>
  <pageMargins left="0.23622047244094491" right="0.23622047244094491" top="0.74803149606299213" bottom="0.74803149606299213" header="0.31496062992125984" footer="0.31496062992125984"/>
  <pageSetup paperSize="9" scale="65" firstPageNumber="0" fitToHeight="0" orientation="portrait" horizontalDpi="1200" verticalDpi="1200" r:id="rId1"/>
  <headerFooter>
    <oddFooter>&amp;C&amp;F / 
&amp;A&amp;RSeite &amp;P von &amp;N&amp;L&amp;"Calibri"&amp;11 Gedruckt am: &amp;D_x000D_&amp;1#&amp;"Arial"&amp;10 [Internal]</oddFooter>
  </headerFooter>
  <ignoredErrors>
    <ignoredError sqref="G3:G6 G8 G704:G714 G691:G701 G678:G688 G665:G675 G663 G650:G660 G648 G635:G645 G622:G632 G620 G607:G617 G594:G604 G592 G566:G576 G553:G563 G540:G550 G538 G525:G535 G512:G522 G499:G509 G486:G496 G473:G483 G471 G445:G455 G432:G442 G419:G429 G406:G416 G393:G403 G380:G390 G367:G377 G354:G364 G352 G339:G349 G326:G336 G313:G323 G300:G310 G298 G285:G295 G283 G257:G267 G244:G254 G231:G241 G218:G228 G205:G215 G203 G177:G187 G164:G174 G151:G161 G149 G136:G146 G123:G133 G121 G95:G105 G82:G92 G68:G78 G66 G38:G48 G53:G63 G51 G25:G35 G12:G22 G10 G23 G36 G49 G64 G79:G80 G134 G147 G162 G175 G188 G216 G242 G255 G268 G296 G311 G324 G337 G350 G365 G378 G391 G404 G417 G430 G443 G456 G484 G497 G510 G523 G536 G551 G564 G577 G605 G618 G633 G646 G661 G676 G689 G702 G715:G1048576 G229" twoDigitTextYea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H69"/>
  <sheetViews>
    <sheetView zoomScaleNormal="100" workbookViewId="0">
      <pane ySplit="1" topLeftCell="A2" activePane="bottomLeft" state="frozen"/>
      <selection activeCell="I1" sqref="I1:J1"/>
      <selection pane="bottomLeft" activeCell="B11" sqref="B11"/>
    </sheetView>
  </sheetViews>
  <sheetFormatPr baseColWidth="10" defaultColWidth="11.42578125" defaultRowHeight="12.75" outlineLevelRow="2"/>
  <cols>
    <col min="1" max="1" width="1.7109375" style="62" customWidth="1"/>
    <col min="2" max="2" width="11.7109375" style="63" customWidth="1"/>
    <col min="3" max="3" width="3.7109375" style="62" customWidth="1"/>
    <col min="4" max="4" width="8.7109375" style="64" customWidth="1"/>
    <col min="5" max="5" width="110.7109375" style="61" customWidth="1"/>
    <col min="6" max="6" width="1.7109375" style="62" customWidth="1"/>
    <col min="7" max="7" width="11.7109375" style="57" customWidth="1"/>
    <col min="8" max="8" width="3.7109375" style="337" customWidth="1"/>
    <col min="9" max="9" width="3.7109375" style="62" customWidth="1"/>
    <col min="10" max="16384" width="11.42578125" style="62"/>
  </cols>
  <sheetData>
    <row r="1" spans="1:8" s="6" customFormat="1" ht="60" customHeight="1">
      <c r="A1" s="4"/>
      <c r="B1" s="461" t="s">
        <v>410</v>
      </c>
      <c r="C1" s="471"/>
      <c r="D1" s="471"/>
      <c r="E1" s="471"/>
      <c r="F1" s="4"/>
      <c r="G1" s="83" t="s">
        <v>176</v>
      </c>
      <c r="H1" s="4"/>
    </row>
    <row r="2" spans="1:8" s="42" customFormat="1" ht="13.5" customHeight="1">
      <c r="B2" s="43"/>
      <c r="C2" s="44" t="s">
        <v>143</v>
      </c>
      <c r="E2" s="39"/>
      <c r="G2" s="84" t="s">
        <v>502</v>
      </c>
    </row>
    <row r="3" spans="1:8" s="42" customFormat="1" ht="18" customHeight="1">
      <c r="B3" s="328" t="s">
        <v>2</v>
      </c>
      <c r="C3" s="468">
        <f>Deckblatt!C5</f>
        <v>0</v>
      </c>
      <c r="D3" s="468"/>
      <c r="E3" s="468"/>
      <c r="G3" s="84"/>
    </row>
    <row r="4" spans="1:8" s="42" customFormat="1" ht="18" customHeight="1">
      <c r="B4" s="328" t="s">
        <v>63</v>
      </c>
      <c r="C4" s="468">
        <f>Deckblatt!C7</f>
        <v>0</v>
      </c>
      <c r="D4" s="468"/>
      <c r="E4" s="468"/>
      <c r="G4" s="84"/>
    </row>
    <row r="5" spans="1:8" s="42" customFormat="1" ht="18" customHeight="1">
      <c r="B5" s="330" t="s">
        <v>45</v>
      </c>
      <c r="C5" s="469">
        <f>Deckblatt!C18</f>
        <v>0</v>
      </c>
      <c r="D5" s="469"/>
      <c r="E5" s="469"/>
      <c r="G5" s="84"/>
    </row>
    <row r="6" spans="1:8" ht="18" customHeight="1" thickBot="1">
      <c r="D6" s="63"/>
    </row>
    <row r="7" spans="1:8" ht="26.25" thickBot="1">
      <c r="B7" s="332" t="s">
        <v>64</v>
      </c>
      <c r="D7" s="44" t="s">
        <v>62</v>
      </c>
      <c r="E7" s="40"/>
    </row>
    <row r="8" spans="1:8">
      <c r="B8" s="45"/>
    </row>
    <row r="9" spans="1:8" ht="18">
      <c r="D9" s="46" t="s">
        <v>479</v>
      </c>
      <c r="E9" s="35" t="s">
        <v>480</v>
      </c>
      <c r="G9" s="84" t="s">
        <v>896</v>
      </c>
      <c r="H9" s="62"/>
    </row>
    <row r="10" spans="1:8" ht="18.75" thickBot="1">
      <c r="D10" s="46" t="s">
        <v>471</v>
      </c>
      <c r="E10" s="35" t="s">
        <v>38</v>
      </c>
      <c r="G10" s="84" t="s">
        <v>502</v>
      </c>
    </row>
    <row r="11" spans="1:8" ht="26.25" thickBot="1">
      <c r="B11" s="333"/>
      <c r="D11" s="64" t="s">
        <v>478</v>
      </c>
      <c r="E11" s="36" t="s">
        <v>574</v>
      </c>
      <c r="G11" s="84" t="s">
        <v>502</v>
      </c>
    </row>
    <row r="12" spans="1:8" s="47" customFormat="1">
      <c r="B12" s="48"/>
      <c r="C12" s="62"/>
      <c r="D12" s="64"/>
      <c r="E12" s="41" t="s">
        <v>762</v>
      </c>
      <c r="G12" s="58"/>
      <c r="H12" s="419"/>
    </row>
    <row r="13" spans="1:8" s="47" customFormat="1" hidden="1" outlineLevel="2">
      <c r="C13" s="62"/>
      <c r="D13" s="272" t="s">
        <v>495</v>
      </c>
      <c r="E13" s="248"/>
      <c r="G13" s="58"/>
      <c r="H13" s="419"/>
    </row>
    <row r="14" spans="1:8" s="47" customFormat="1" hidden="1" outlineLevel="2">
      <c r="B14" s="48"/>
      <c r="C14" s="62"/>
      <c r="D14" s="237"/>
      <c r="E14" s="41"/>
      <c r="G14" s="58"/>
      <c r="H14" s="419"/>
    </row>
    <row r="15" spans="1:8" s="47" customFormat="1" hidden="1" outlineLevel="2">
      <c r="C15" s="62"/>
      <c r="D15" s="272" t="s">
        <v>496</v>
      </c>
      <c r="E15" s="248"/>
      <c r="G15" s="58"/>
      <c r="H15" s="419"/>
    </row>
    <row r="16" spans="1:8" s="47" customFormat="1" hidden="1" outlineLevel="2">
      <c r="B16" s="48"/>
      <c r="C16" s="62"/>
      <c r="D16" s="237"/>
      <c r="E16" s="41"/>
      <c r="G16" s="58"/>
      <c r="H16" s="419"/>
    </row>
    <row r="17" spans="2:8" s="47" customFormat="1" hidden="1" outlineLevel="2">
      <c r="C17" s="62"/>
      <c r="D17" s="272" t="s">
        <v>497</v>
      </c>
      <c r="E17" s="249"/>
      <c r="G17" s="58"/>
      <c r="H17" s="419"/>
    </row>
    <row r="18" spans="2:8" s="47" customFormat="1" hidden="1" outlineLevel="2">
      <c r="B18" s="48"/>
      <c r="C18" s="62"/>
      <c r="D18" s="237"/>
      <c r="E18" s="41"/>
      <c r="G18" s="58"/>
      <c r="H18" s="419"/>
    </row>
    <row r="19" spans="2:8" s="47" customFormat="1" hidden="1" outlineLevel="2">
      <c r="C19" s="62"/>
      <c r="D19" s="272" t="s">
        <v>498</v>
      </c>
      <c r="E19" s="249"/>
      <c r="G19" s="58"/>
      <c r="H19" s="419"/>
    </row>
    <row r="20" spans="2:8" outlineLevel="1" collapsed="1">
      <c r="D20" s="237"/>
      <c r="E20" s="41"/>
    </row>
    <row r="21" spans="2:8" ht="51" outlineLevel="1">
      <c r="D21" s="237" t="s">
        <v>499</v>
      </c>
      <c r="E21" s="233" t="s">
        <v>575</v>
      </c>
    </row>
    <row r="22" spans="2:8" ht="191.25" outlineLevel="1">
      <c r="D22" s="237" t="s">
        <v>500</v>
      </c>
      <c r="E22" s="420" t="s">
        <v>1051</v>
      </c>
    </row>
    <row r="24" spans="2:8" ht="18">
      <c r="D24" s="46" t="s">
        <v>472</v>
      </c>
      <c r="E24" s="35" t="s">
        <v>61</v>
      </c>
      <c r="G24" s="84" t="s">
        <v>502</v>
      </c>
    </row>
    <row r="25" spans="2:8" ht="13.5" thickBot="1">
      <c r="E25" s="106"/>
    </row>
    <row r="26" spans="2:8" ht="26.25" thickBot="1">
      <c r="B26" s="49"/>
      <c r="D26" s="112" t="s">
        <v>477</v>
      </c>
      <c r="E26" s="421" t="s">
        <v>943</v>
      </c>
      <c r="G26" s="84" t="s">
        <v>502</v>
      </c>
    </row>
    <row r="27" spans="2:8" s="47" customFormat="1">
      <c r="B27" s="48"/>
      <c r="C27" s="62"/>
      <c r="D27" s="64"/>
      <c r="E27" s="41" t="s">
        <v>516</v>
      </c>
      <c r="G27" s="58"/>
      <c r="H27" s="419"/>
    </row>
    <row r="28" spans="2:8" s="47" customFormat="1" hidden="1" outlineLevel="2">
      <c r="C28" s="62"/>
      <c r="D28" s="272" t="s">
        <v>495</v>
      </c>
      <c r="E28" s="248"/>
      <c r="G28" s="58"/>
      <c r="H28" s="419"/>
    </row>
    <row r="29" spans="2:8" s="47" customFormat="1" hidden="1" outlineLevel="2">
      <c r="B29" s="48"/>
      <c r="C29" s="62"/>
      <c r="D29" s="237"/>
      <c r="E29" s="41"/>
      <c r="G29" s="58"/>
      <c r="H29" s="419"/>
    </row>
    <row r="30" spans="2:8" s="47" customFormat="1" hidden="1" outlineLevel="2">
      <c r="C30" s="62"/>
      <c r="D30" s="272" t="s">
        <v>496</v>
      </c>
      <c r="E30" s="248"/>
      <c r="G30" s="58"/>
      <c r="H30" s="419"/>
    </row>
    <row r="31" spans="2:8" s="47" customFormat="1" hidden="1" outlineLevel="2">
      <c r="B31" s="48"/>
      <c r="C31" s="62"/>
      <c r="D31" s="237"/>
      <c r="E31" s="41"/>
      <c r="G31" s="58"/>
      <c r="H31" s="419"/>
    </row>
    <row r="32" spans="2:8" s="47" customFormat="1" hidden="1" outlineLevel="2">
      <c r="C32" s="62"/>
      <c r="D32" s="272" t="s">
        <v>497</v>
      </c>
      <c r="E32" s="249"/>
      <c r="G32" s="58"/>
      <c r="H32" s="419"/>
    </row>
    <row r="33" spans="2:8" s="47" customFormat="1" hidden="1" outlineLevel="2">
      <c r="B33" s="48"/>
      <c r="C33" s="62"/>
      <c r="D33" s="237"/>
      <c r="E33" s="41"/>
      <c r="G33" s="58"/>
      <c r="H33" s="419"/>
    </row>
    <row r="34" spans="2:8" s="47" customFormat="1" hidden="1" outlineLevel="2">
      <c r="C34" s="62"/>
      <c r="D34" s="272" t="s">
        <v>498</v>
      </c>
      <c r="E34" s="249"/>
      <c r="G34" s="58"/>
      <c r="H34" s="419"/>
    </row>
    <row r="35" spans="2:8" outlineLevel="1" collapsed="1">
      <c r="D35" s="237"/>
      <c r="E35" s="41"/>
    </row>
    <row r="36" spans="2:8" ht="51" outlineLevel="1">
      <c r="D36" s="237" t="s">
        <v>499</v>
      </c>
      <c r="E36" s="233" t="s">
        <v>1066</v>
      </c>
    </row>
    <row r="37" spans="2:8" ht="216.75" outlineLevel="1">
      <c r="D37" s="237" t="s">
        <v>500</v>
      </c>
      <c r="E37" s="420" t="s">
        <v>1065</v>
      </c>
    </row>
    <row r="39" spans="2:8" ht="18">
      <c r="D39" s="46" t="s">
        <v>473</v>
      </c>
      <c r="E39" s="35" t="s">
        <v>31</v>
      </c>
      <c r="G39" s="84" t="s">
        <v>502</v>
      </c>
    </row>
    <row r="40" spans="2:8" ht="13.5" thickBot="1"/>
    <row r="41" spans="2:8" ht="26.25" thickBot="1">
      <c r="B41" s="333"/>
      <c r="D41" s="112" t="s">
        <v>474</v>
      </c>
      <c r="E41" s="422" t="s">
        <v>457</v>
      </c>
      <c r="G41" s="84" t="s">
        <v>896</v>
      </c>
    </row>
    <row r="42" spans="2:8" s="47" customFormat="1">
      <c r="B42" s="48"/>
      <c r="C42" s="62"/>
      <c r="D42" s="64"/>
      <c r="E42" s="41" t="s">
        <v>524</v>
      </c>
      <c r="G42" s="58"/>
      <c r="H42" s="419"/>
    </row>
    <row r="43" spans="2:8" s="47" customFormat="1" hidden="1" outlineLevel="2">
      <c r="C43" s="62"/>
      <c r="D43" s="272" t="s">
        <v>495</v>
      </c>
      <c r="E43" s="248"/>
      <c r="G43" s="58"/>
      <c r="H43" s="419"/>
    </row>
    <row r="44" spans="2:8" s="47" customFormat="1" hidden="1" outlineLevel="2">
      <c r="B44" s="48"/>
      <c r="C44" s="62"/>
      <c r="D44" s="237"/>
      <c r="E44" s="41"/>
      <c r="G44" s="58"/>
      <c r="H44" s="419"/>
    </row>
    <row r="45" spans="2:8" s="47" customFormat="1" hidden="1" outlineLevel="2">
      <c r="C45" s="62"/>
      <c r="D45" s="272" t="s">
        <v>496</v>
      </c>
      <c r="E45" s="248"/>
      <c r="G45" s="58"/>
      <c r="H45" s="419"/>
    </row>
    <row r="46" spans="2:8" s="47" customFormat="1" hidden="1" outlineLevel="2">
      <c r="B46" s="48"/>
      <c r="C46" s="62"/>
      <c r="D46" s="237"/>
      <c r="E46" s="41"/>
      <c r="G46" s="58"/>
      <c r="H46" s="419"/>
    </row>
    <row r="47" spans="2:8" s="47" customFormat="1" hidden="1" outlineLevel="2">
      <c r="C47" s="62"/>
      <c r="D47" s="272" t="s">
        <v>497</v>
      </c>
      <c r="E47" s="249"/>
      <c r="G47" s="58"/>
      <c r="H47" s="419"/>
    </row>
    <row r="48" spans="2:8" s="47" customFormat="1" hidden="1" outlineLevel="2">
      <c r="B48" s="48"/>
      <c r="C48" s="62"/>
      <c r="D48" s="237"/>
      <c r="E48" s="41"/>
      <c r="G48" s="58"/>
      <c r="H48" s="419"/>
    </row>
    <row r="49" spans="2:8" s="47" customFormat="1" hidden="1" outlineLevel="2">
      <c r="C49" s="62"/>
      <c r="D49" s="272" t="s">
        <v>498</v>
      </c>
      <c r="E49" s="249"/>
      <c r="G49" s="58"/>
      <c r="H49" s="419"/>
    </row>
    <row r="50" spans="2:8" outlineLevel="1" collapsed="1">
      <c r="D50" s="237"/>
      <c r="E50" s="41"/>
    </row>
    <row r="51" spans="2:8" ht="51" outlineLevel="1">
      <c r="D51" s="237" t="s">
        <v>499</v>
      </c>
      <c r="E51" s="233" t="s">
        <v>763</v>
      </c>
    </row>
    <row r="52" spans="2:8" ht="369.75" outlineLevel="1">
      <c r="D52" s="237" t="s">
        <v>500</v>
      </c>
      <c r="E52" s="420" t="s">
        <v>1052</v>
      </c>
      <c r="H52" s="423"/>
    </row>
    <row r="54" spans="2:8" ht="18">
      <c r="D54" s="46" t="s">
        <v>475</v>
      </c>
      <c r="E54" s="35" t="s">
        <v>86</v>
      </c>
      <c r="G54" s="84" t="s">
        <v>896</v>
      </c>
    </row>
    <row r="55" spans="2:8" ht="13.5" thickBot="1"/>
    <row r="56" spans="2:8" s="50" customFormat="1" ht="26.25" thickBot="1">
      <c r="B56" s="424"/>
      <c r="D56" s="112" t="s">
        <v>476</v>
      </c>
      <c r="E56" s="247" t="s">
        <v>464</v>
      </c>
      <c r="G56" s="84" t="s">
        <v>896</v>
      </c>
      <c r="H56" s="425"/>
    </row>
    <row r="57" spans="2:8" s="51" customFormat="1">
      <c r="B57" s="339"/>
      <c r="C57" s="50"/>
      <c r="D57" s="271"/>
      <c r="E57" s="41" t="s">
        <v>545</v>
      </c>
      <c r="G57" s="60"/>
      <c r="H57" s="426"/>
    </row>
    <row r="58" spans="2:8" s="51" customFormat="1" hidden="1" outlineLevel="2">
      <c r="C58" s="50"/>
      <c r="D58" s="272" t="s">
        <v>495</v>
      </c>
      <c r="E58" s="263"/>
      <c r="G58" s="60"/>
      <c r="H58" s="426"/>
    </row>
    <row r="59" spans="2:8" s="51" customFormat="1" hidden="1" outlineLevel="2">
      <c r="B59" s="339"/>
      <c r="C59" s="50"/>
      <c r="D59" s="237"/>
      <c r="E59" s="41"/>
      <c r="G59" s="60"/>
      <c r="H59" s="426"/>
    </row>
    <row r="60" spans="2:8" s="51" customFormat="1" hidden="1" outlineLevel="2">
      <c r="C60" s="50"/>
      <c r="D60" s="272" t="s">
        <v>496</v>
      </c>
      <c r="E60" s="248"/>
      <c r="G60" s="60"/>
      <c r="H60" s="426"/>
    </row>
    <row r="61" spans="2:8" s="51" customFormat="1" hidden="1" outlineLevel="2">
      <c r="B61" s="339"/>
      <c r="C61" s="50"/>
      <c r="D61" s="237"/>
      <c r="E61" s="41"/>
      <c r="G61" s="60"/>
      <c r="H61" s="426"/>
    </row>
    <row r="62" spans="2:8" s="51" customFormat="1" hidden="1" outlineLevel="2">
      <c r="C62" s="50"/>
      <c r="D62" s="272" t="s">
        <v>497</v>
      </c>
      <c r="E62" s="249"/>
      <c r="G62" s="60"/>
      <c r="H62" s="426"/>
    </row>
    <row r="63" spans="2:8" s="51" customFormat="1" hidden="1" outlineLevel="2">
      <c r="B63" s="339"/>
      <c r="C63" s="50"/>
      <c r="D63" s="237"/>
      <c r="E63" s="41"/>
      <c r="G63" s="60"/>
      <c r="H63" s="426"/>
    </row>
    <row r="64" spans="2:8" s="51" customFormat="1" hidden="1" outlineLevel="2">
      <c r="C64" s="50"/>
      <c r="D64" s="272" t="s">
        <v>498</v>
      </c>
      <c r="E64" s="249"/>
      <c r="G64" s="60"/>
      <c r="H64" s="426"/>
    </row>
    <row r="65" spans="2:8" s="50" customFormat="1" outlineLevel="1" collapsed="1">
      <c r="B65" s="341"/>
      <c r="D65" s="237"/>
      <c r="E65" s="41"/>
      <c r="G65" s="59"/>
      <c r="H65" s="425"/>
    </row>
    <row r="66" spans="2:8" s="50" customFormat="1" ht="51" outlineLevel="1">
      <c r="B66" s="341"/>
      <c r="D66" s="237" t="s">
        <v>499</v>
      </c>
      <c r="E66" s="233" t="s">
        <v>764</v>
      </c>
      <c r="G66" s="59"/>
      <c r="H66" s="425"/>
    </row>
    <row r="67" spans="2:8" s="50" customFormat="1" ht="216.75" outlineLevel="1">
      <c r="B67" s="341"/>
      <c r="D67" s="237" t="s">
        <v>500</v>
      </c>
      <c r="E67" s="427" t="s">
        <v>1064</v>
      </c>
      <c r="G67" s="59"/>
      <c r="H67" s="425"/>
    </row>
    <row r="68" spans="2:8" s="50" customFormat="1">
      <c r="B68" s="341"/>
      <c r="D68" s="271"/>
      <c r="E68" s="61"/>
      <c r="G68" s="59"/>
      <c r="H68" s="425"/>
    </row>
    <row r="69" spans="2:8" s="50" customFormat="1">
      <c r="B69" s="341"/>
      <c r="D69" s="271"/>
      <c r="E69" s="61"/>
      <c r="G69" s="59"/>
      <c r="H69" s="425"/>
    </row>
  </sheetData>
  <sheetProtection selectLockedCells="1" selectUnlockedCells="1"/>
  <mergeCells count="4">
    <mergeCell ref="C3:E3"/>
    <mergeCell ref="C4:E4"/>
    <mergeCell ref="C5:E5"/>
    <mergeCell ref="B1:E1"/>
  </mergeCells>
  <dataValidations count="1">
    <dataValidation type="list" allowBlank="1" showInputMessage="1" showErrorMessage="1" sqref="B11 B26 B41 B56">
      <formula1>"na, 0, 1, 2, 3, 4, 5"</formula1>
    </dataValidation>
  </dataValidations>
  <pageMargins left="0.25" right="0.25" top="0.75" bottom="0.75" header="0.3" footer="0.3"/>
  <pageSetup paperSize="9" scale="65" firstPageNumber="0" fitToHeight="0" orientation="portrait" horizontalDpi="1200" verticalDpi="1200" r:id="rId1"/>
  <headerFooter>
    <oddFooter>&amp;C&amp;F / 
&amp;A&amp;RSeite &amp;P von &amp;N&amp;L&amp;"Calibri"&amp;11 Gedruckt am: &amp;D_x000D_&amp;1#&amp;"Arial"&amp;10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J59"/>
  <sheetViews>
    <sheetView zoomScaleNormal="100" zoomScaleSheetLayoutView="70" workbookViewId="0">
      <pane ySplit="1" topLeftCell="A2" activePane="bottomLeft" state="frozen"/>
      <selection activeCell="I1" sqref="I1:J1"/>
      <selection pane="bottomLeft" activeCell="B11" sqref="B11"/>
    </sheetView>
  </sheetViews>
  <sheetFormatPr baseColWidth="10" defaultColWidth="11.42578125" defaultRowHeight="12.75" outlineLevelRow="2"/>
  <cols>
    <col min="1" max="1" width="1.7109375" style="62" customWidth="1"/>
    <col min="2" max="2" width="11.7109375" style="457" customWidth="1"/>
    <col min="3" max="3" width="3.7109375" style="457" customWidth="1"/>
    <col min="4" max="4" width="7.7109375" style="457" customWidth="1"/>
    <col min="5" max="5" width="110.7109375" style="457" customWidth="1"/>
    <col min="6" max="6" width="1.7109375" style="62" customWidth="1"/>
    <col min="7" max="7" width="11.7109375" style="429" customWidth="1"/>
    <col min="8" max="9" width="11.7109375" style="457" customWidth="1"/>
    <col min="10" max="10" width="3.7109375" style="457" customWidth="1"/>
    <col min="11" max="11" width="11.7109375" style="457" customWidth="1"/>
    <col min="12" max="12" width="3.7109375" style="457" customWidth="1"/>
    <col min="13" max="16384" width="11.42578125" style="457"/>
  </cols>
  <sheetData>
    <row r="1" spans="1:9" s="430" customFormat="1" ht="84.75" customHeight="1">
      <c r="A1" s="428"/>
      <c r="B1" s="474" t="s">
        <v>979</v>
      </c>
      <c r="C1" s="475"/>
      <c r="D1" s="475"/>
      <c r="E1" s="475"/>
      <c r="F1" s="428"/>
      <c r="G1" s="429" t="s">
        <v>176</v>
      </c>
    </row>
    <row r="2" spans="1:9" s="431" customFormat="1" ht="13.5" customHeight="1">
      <c r="B2" s="432"/>
      <c r="C2" s="44"/>
      <c r="E2" s="433"/>
      <c r="G2" s="64" t="s">
        <v>896</v>
      </c>
      <c r="H2" s="434"/>
      <c r="I2" s="226"/>
    </row>
    <row r="3" spans="1:9" s="435" customFormat="1" ht="18" customHeight="1">
      <c r="A3" s="431"/>
      <c r="B3" s="97" t="s">
        <v>2</v>
      </c>
      <c r="C3" s="472">
        <f>Deckblatt!C5</f>
        <v>0</v>
      </c>
      <c r="D3" s="472"/>
      <c r="E3" s="472"/>
      <c r="F3" s="431"/>
      <c r="G3" s="429"/>
    </row>
    <row r="4" spans="1:9" s="435" customFormat="1" ht="18" customHeight="1">
      <c r="A4" s="431"/>
      <c r="B4" s="97" t="s">
        <v>63</v>
      </c>
      <c r="C4" s="472">
        <f>Deckblatt!C7</f>
        <v>0</v>
      </c>
      <c r="D4" s="472"/>
      <c r="E4" s="472"/>
      <c r="F4" s="431"/>
      <c r="G4" s="429"/>
    </row>
    <row r="5" spans="1:9" s="435" customFormat="1" ht="18" customHeight="1">
      <c r="A5" s="62"/>
      <c r="B5" s="98" t="s">
        <v>45</v>
      </c>
      <c r="C5" s="473">
        <f>Deckblatt!C18</f>
        <v>0</v>
      </c>
      <c r="D5" s="473"/>
      <c r="E5" s="473"/>
      <c r="F5" s="62"/>
      <c r="G5" s="429"/>
    </row>
    <row r="6" spans="1:9" s="435" customFormat="1">
      <c r="A6" s="62"/>
      <c r="B6" s="99"/>
      <c r="C6" s="100"/>
      <c r="D6" s="100"/>
      <c r="E6" s="100"/>
      <c r="F6" s="62"/>
      <c r="G6" s="429"/>
    </row>
    <row r="7" spans="1:9" s="437" customFormat="1" ht="30" customHeight="1">
      <c r="A7" s="62"/>
      <c r="B7" s="436" t="s">
        <v>435</v>
      </c>
      <c r="D7" s="438"/>
      <c r="E7" s="439"/>
      <c r="F7" s="62"/>
      <c r="G7" s="429"/>
    </row>
    <row r="8" spans="1:9" s="437" customFormat="1" ht="13.5" customHeight="1">
      <c r="A8" s="62"/>
      <c r="B8" s="440"/>
      <c r="D8" s="438"/>
      <c r="E8" s="439"/>
      <c r="F8" s="62"/>
      <c r="G8" s="429"/>
    </row>
    <row r="9" spans="1:9" s="437" customFormat="1" ht="18">
      <c r="A9" s="62"/>
      <c r="B9" s="441"/>
      <c r="D9" s="442" t="s">
        <v>428</v>
      </c>
      <c r="E9" s="443" t="s">
        <v>434</v>
      </c>
      <c r="F9" s="62"/>
      <c r="G9" s="64" t="s">
        <v>896</v>
      </c>
    </row>
    <row r="10" spans="1:9" s="437" customFormat="1" ht="13.5" customHeight="1">
      <c r="A10" s="62"/>
      <c r="B10" s="441"/>
      <c r="D10" s="442"/>
      <c r="E10" s="443"/>
      <c r="F10" s="62"/>
      <c r="G10" s="429"/>
    </row>
    <row r="11" spans="1:9" s="437" customFormat="1">
      <c r="A11" s="62"/>
      <c r="B11" s="444"/>
      <c r="D11" s="445" t="s">
        <v>429</v>
      </c>
      <c r="E11" s="387" t="s">
        <v>980</v>
      </c>
      <c r="F11" s="62"/>
      <c r="G11" s="64" t="s">
        <v>896</v>
      </c>
    </row>
    <row r="12" spans="1:9" s="437" customFormat="1" hidden="1" outlineLevel="2">
      <c r="A12" s="62"/>
      <c r="B12" s="387"/>
      <c r="C12" s="62"/>
      <c r="D12" s="64"/>
    </row>
    <row r="13" spans="1:9" s="437" customFormat="1" hidden="1" outlineLevel="2">
      <c r="A13" s="62"/>
      <c r="D13" s="446" t="s">
        <v>495</v>
      </c>
      <c r="E13" s="447"/>
      <c r="F13" s="62"/>
      <c r="G13" s="429"/>
    </row>
    <row r="14" spans="1:9" s="437" customFormat="1" hidden="1" outlineLevel="2">
      <c r="A14" s="62"/>
      <c r="B14" s="441"/>
      <c r="D14" s="237"/>
      <c r="E14" s="448"/>
      <c r="F14" s="62"/>
      <c r="G14" s="429"/>
    </row>
    <row r="15" spans="1:9" s="437" customFormat="1" hidden="1" outlineLevel="2">
      <c r="A15" s="62"/>
      <c r="D15" s="446" t="s">
        <v>496</v>
      </c>
      <c r="E15" s="447"/>
      <c r="F15" s="62"/>
      <c r="G15" s="429"/>
    </row>
    <row r="16" spans="1:9" s="437" customFormat="1" hidden="1" outlineLevel="2">
      <c r="A16" s="62"/>
      <c r="B16" s="441"/>
      <c r="D16" s="237"/>
      <c r="E16" s="448"/>
      <c r="F16" s="62"/>
      <c r="G16" s="429"/>
    </row>
    <row r="17" spans="1:10" s="437" customFormat="1" hidden="1" outlineLevel="2">
      <c r="A17" s="62"/>
      <c r="D17" s="446" t="s">
        <v>497</v>
      </c>
      <c r="E17" s="449"/>
      <c r="F17" s="62"/>
      <c r="G17" s="429"/>
    </row>
    <row r="18" spans="1:10" s="437" customFormat="1" hidden="1" outlineLevel="2">
      <c r="A18" s="62"/>
      <c r="B18" s="441"/>
      <c r="D18" s="237"/>
      <c r="E18" s="448"/>
      <c r="F18" s="62"/>
      <c r="G18" s="429"/>
    </row>
    <row r="19" spans="1:10" s="437" customFormat="1" hidden="1" outlineLevel="2">
      <c r="A19" s="62"/>
      <c r="D19" s="446" t="s">
        <v>498</v>
      </c>
      <c r="E19" s="449"/>
      <c r="F19" s="62"/>
      <c r="G19" s="429"/>
    </row>
    <row r="20" spans="1:10" s="437" customFormat="1" outlineLevel="1" collapsed="1">
      <c r="A20" s="62"/>
      <c r="D20" s="450"/>
      <c r="E20" s="451"/>
      <c r="F20" s="62"/>
      <c r="G20" s="429"/>
    </row>
    <row r="21" spans="1:10" s="437" customFormat="1" ht="153" outlineLevel="1">
      <c r="A21" s="62"/>
      <c r="B21" s="441"/>
      <c r="D21" s="445"/>
      <c r="E21" s="388" t="s">
        <v>1053</v>
      </c>
      <c r="F21" s="62"/>
      <c r="G21" s="429"/>
      <c r="H21" s="452"/>
    </row>
    <row r="22" spans="1:10" s="437" customFormat="1">
      <c r="A22" s="62"/>
      <c r="B22" s="441"/>
      <c r="D22" s="445"/>
      <c r="E22" s="448"/>
      <c r="F22" s="62"/>
      <c r="G22" s="429"/>
    </row>
    <row r="23" spans="1:10" s="437" customFormat="1" ht="25.5">
      <c r="A23" s="62"/>
      <c r="B23" s="444"/>
      <c r="D23" s="445" t="s">
        <v>430</v>
      </c>
      <c r="E23" s="387" t="s">
        <v>981</v>
      </c>
      <c r="F23" s="62"/>
      <c r="G23" s="64" t="s">
        <v>896</v>
      </c>
      <c r="J23" s="453"/>
    </row>
    <row r="24" spans="1:10" s="437" customFormat="1" hidden="1" outlineLevel="2">
      <c r="A24" s="62"/>
      <c r="B24" s="387"/>
      <c r="C24" s="62"/>
      <c r="D24" s="64"/>
      <c r="G24" s="453"/>
    </row>
    <row r="25" spans="1:10" s="437" customFormat="1" hidden="1" outlineLevel="2">
      <c r="A25" s="62"/>
      <c r="D25" s="446" t="s">
        <v>495</v>
      </c>
      <c r="E25" s="447"/>
      <c r="F25" s="62"/>
      <c r="G25" s="429"/>
    </row>
    <row r="26" spans="1:10" s="437" customFormat="1" hidden="1" outlineLevel="2">
      <c r="A26" s="62"/>
      <c r="B26" s="441"/>
      <c r="D26" s="237"/>
      <c r="E26" s="448"/>
      <c r="F26" s="62"/>
      <c r="G26" s="429"/>
    </row>
    <row r="27" spans="1:10" s="437" customFormat="1" hidden="1" outlineLevel="2">
      <c r="A27" s="62"/>
      <c r="D27" s="446" t="s">
        <v>496</v>
      </c>
      <c r="E27" s="447"/>
      <c r="F27" s="62"/>
      <c r="G27" s="429"/>
    </row>
    <row r="28" spans="1:10" s="437" customFormat="1" hidden="1" outlineLevel="2">
      <c r="A28" s="62"/>
      <c r="B28" s="441"/>
      <c r="D28" s="237"/>
      <c r="E28" s="448"/>
      <c r="F28" s="62"/>
      <c r="G28" s="429"/>
    </row>
    <row r="29" spans="1:10" s="437" customFormat="1" hidden="1" outlineLevel="2">
      <c r="A29" s="62"/>
      <c r="D29" s="446" t="s">
        <v>497</v>
      </c>
      <c r="E29" s="449"/>
      <c r="F29" s="62"/>
      <c r="G29" s="429"/>
    </row>
    <row r="30" spans="1:10" s="437" customFormat="1" hidden="1" outlineLevel="2">
      <c r="A30" s="62"/>
      <c r="B30" s="441"/>
      <c r="D30" s="237"/>
      <c r="E30" s="448"/>
      <c r="F30" s="62"/>
      <c r="G30" s="429"/>
    </row>
    <row r="31" spans="1:10" s="437" customFormat="1" hidden="1" outlineLevel="2">
      <c r="A31" s="62"/>
      <c r="D31" s="446" t="s">
        <v>498</v>
      </c>
      <c r="E31" s="449"/>
      <c r="F31" s="62"/>
      <c r="G31" s="429"/>
    </row>
    <row r="32" spans="1:10" s="437" customFormat="1" outlineLevel="1" collapsed="1">
      <c r="A32" s="62"/>
      <c r="B32" s="441"/>
      <c r="D32" s="445"/>
      <c r="E32" s="448"/>
      <c r="F32" s="62"/>
      <c r="G32" s="429"/>
    </row>
    <row r="33" spans="1:8" s="437" customFormat="1" ht="344.25" outlineLevel="1">
      <c r="A33" s="62"/>
      <c r="B33" s="441"/>
      <c r="D33" s="445"/>
      <c r="E33" s="388" t="s">
        <v>1054</v>
      </c>
      <c r="F33" s="62"/>
      <c r="G33" s="429"/>
      <c r="H33" s="452"/>
    </row>
    <row r="34" spans="1:8" s="437" customFormat="1">
      <c r="A34" s="62"/>
      <c r="B34" s="441"/>
      <c r="D34" s="445"/>
      <c r="E34" s="448"/>
      <c r="F34" s="62"/>
      <c r="G34" s="429"/>
    </row>
    <row r="35" spans="1:8" s="437" customFormat="1" ht="25.5">
      <c r="A35" s="62"/>
      <c r="B35" s="444"/>
      <c r="D35" s="445" t="s">
        <v>431</v>
      </c>
      <c r="E35" s="387" t="s">
        <v>983</v>
      </c>
      <c r="F35" s="62"/>
      <c r="G35" s="64" t="s">
        <v>896</v>
      </c>
    </row>
    <row r="36" spans="1:8" s="437" customFormat="1" hidden="1" outlineLevel="2">
      <c r="A36" s="62"/>
      <c r="D36" s="450"/>
      <c r="E36" s="451"/>
      <c r="F36" s="62"/>
      <c r="G36" s="429"/>
    </row>
    <row r="37" spans="1:8" s="437" customFormat="1" hidden="1" outlineLevel="2">
      <c r="A37" s="62"/>
      <c r="D37" s="446" t="s">
        <v>495</v>
      </c>
      <c r="E37" s="454"/>
      <c r="F37" s="62"/>
      <c r="G37" s="429"/>
    </row>
    <row r="38" spans="1:8" s="437" customFormat="1" hidden="1" outlineLevel="2">
      <c r="A38" s="62"/>
      <c r="B38" s="441"/>
      <c r="D38" s="237"/>
      <c r="E38" s="448"/>
      <c r="F38" s="62"/>
      <c r="G38" s="429"/>
    </row>
    <row r="39" spans="1:8" s="437" customFormat="1" hidden="1" outlineLevel="2">
      <c r="A39" s="62"/>
      <c r="D39" s="446" t="s">
        <v>496</v>
      </c>
      <c r="E39" s="447"/>
      <c r="F39" s="62"/>
      <c r="G39" s="429"/>
    </row>
    <row r="40" spans="1:8" s="437" customFormat="1" hidden="1" outlineLevel="2">
      <c r="A40" s="62"/>
      <c r="B40" s="441"/>
      <c r="D40" s="237"/>
      <c r="E40" s="448"/>
      <c r="F40" s="62"/>
      <c r="G40" s="429"/>
    </row>
    <row r="41" spans="1:8" s="437" customFormat="1" hidden="1" outlineLevel="2">
      <c r="A41" s="62"/>
      <c r="D41" s="446" t="s">
        <v>497</v>
      </c>
      <c r="E41" s="449"/>
      <c r="F41" s="62"/>
      <c r="G41" s="429"/>
    </row>
    <row r="42" spans="1:8" s="437" customFormat="1" hidden="1" outlineLevel="2">
      <c r="A42" s="62"/>
      <c r="B42" s="441"/>
      <c r="D42" s="237"/>
      <c r="E42" s="448"/>
      <c r="F42" s="62"/>
      <c r="G42" s="429"/>
    </row>
    <row r="43" spans="1:8" s="437" customFormat="1" hidden="1" outlineLevel="2">
      <c r="A43" s="62"/>
      <c r="D43" s="446" t="s">
        <v>498</v>
      </c>
      <c r="E43" s="449"/>
      <c r="F43" s="62"/>
      <c r="G43" s="429"/>
    </row>
    <row r="44" spans="1:8" s="437" customFormat="1" outlineLevel="1" collapsed="1">
      <c r="A44" s="62"/>
      <c r="D44" s="450"/>
      <c r="E44" s="451"/>
      <c r="F44" s="62"/>
      <c r="G44" s="429"/>
    </row>
    <row r="45" spans="1:8" s="437" customFormat="1" ht="102" outlineLevel="1">
      <c r="A45" s="62"/>
      <c r="B45" s="441"/>
      <c r="D45" s="445"/>
      <c r="E45" s="388" t="s">
        <v>1055</v>
      </c>
      <c r="F45" s="62"/>
      <c r="G45" s="429"/>
      <c r="H45" s="452"/>
    </row>
    <row r="46" spans="1:8" s="437" customFormat="1">
      <c r="A46" s="62"/>
      <c r="B46" s="441"/>
      <c r="D46" s="445"/>
      <c r="E46" s="448"/>
      <c r="F46" s="62"/>
      <c r="G46" s="429"/>
    </row>
    <row r="47" spans="1:8" s="437" customFormat="1">
      <c r="A47" s="62"/>
      <c r="B47" s="444"/>
      <c r="D47" s="445" t="s">
        <v>432</v>
      </c>
      <c r="E47" s="387" t="s">
        <v>982</v>
      </c>
      <c r="F47" s="62"/>
      <c r="G47" s="64" t="s">
        <v>896</v>
      </c>
    </row>
    <row r="48" spans="1:8" s="437" customFormat="1" hidden="1" outlineLevel="2">
      <c r="A48" s="62"/>
      <c r="B48" s="441"/>
      <c r="D48" s="445"/>
      <c r="E48" s="448"/>
      <c r="F48" s="62"/>
      <c r="G48" s="429"/>
    </row>
    <row r="49" spans="1:8" s="437" customFormat="1" hidden="1" outlineLevel="2">
      <c r="A49" s="62"/>
      <c r="D49" s="446" t="s">
        <v>495</v>
      </c>
      <c r="E49" s="447"/>
      <c r="F49" s="62"/>
    </row>
    <row r="50" spans="1:8" s="437" customFormat="1" hidden="1" outlineLevel="2">
      <c r="A50" s="62"/>
      <c r="B50" s="441"/>
      <c r="D50" s="237"/>
      <c r="E50" s="448"/>
      <c r="F50" s="62"/>
      <c r="G50" s="429"/>
    </row>
    <row r="51" spans="1:8" s="437" customFormat="1" hidden="1" outlineLevel="2">
      <c r="A51" s="62"/>
      <c r="D51" s="446" t="s">
        <v>496</v>
      </c>
      <c r="E51" s="447"/>
      <c r="F51" s="62"/>
      <c r="G51" s="429"/>
    </row>
    <row r="52" spans="1:8" s="437" customFormat="1" hidden="1" outlineLevel="2">
      <c r="A52" s="62"/>
      <c r="B52" s="441"/>
      <c r="D52" s="237"/>
      <c r="E52" s="448"/>
      <c r="F52" s="62"/>
      <c r="G52" s="429"/>
    </row>
    <row r="53" spans="1:8" s="437" customFormat="1" hidden="1" outlineLevel="2">
      <c r="A53" s="62"/>
      <c r="D53" s="446" t="s">
        <v>497</v>
      </c>
      <c r="E53" s="449"/>
      <c r="F53" s="62"/>
      <c r="G53" s="429"/>
    </row>
    <row r="54" spans="1:8" s="437" customFormat="1" hidden="1" outlineLevel="2">
      <c r="A54" s="62"/>
      <c r="B54" s="441"/>
      <c r="D54" s="237"/>
      <c r="E54" s="448"/>
      <c r="F54" s="62"/>
      <c r="G54" s="429"/>
    </row>
    <row r="55" spans="1:8" s="437" customFormat="1" hidden="1" outlineLevel="2">
      <c r="A55" s="62"/>
      <c r="D55" s="446" t="s">
        <v>498</v>
      </c>
      <c r="E55" s="449"/>
      <c r="F55" s="62"/>
      <c r="G55" s="429"/>
    </row>
    <row r="56" spans="1:8" s="437" customFormat="1" outlineLevel="1" collapsed="1">
      <c r="A56" s="62"/>
      <c r="D56" s="450"/>
      <c r="E56" s="451"/>
      <c r="F56" s="62"/>
      <c r="G56" s="429"/>
    </row>
    <row r="57" spans="1:8" s="437" customFormat="1" ht="89.25" outlineLevel="1">
      <c r="A57" s="62"/>
      <c r="B57" s="441"/>
      <c r="D57" s="445"/>
      <c r="E57" s="388" t="s">
        <v>1020</v>
      </c>
      <c r="F57" s="62"/>
      <c r="G57" s="429"/>
      <c r="H57" s="452"/>
    </row>
    <row r="58" spans="1:8" s="437" customFormat="1">
      <c r="A58" s="62"/>
      <c r="B58" s="441"/>
      <c r="D58" s="445"/>
      <c r="E58" s="448"/>
      <c r="F58" s="62"/>
      <c r="G58" s="429"/>
    </row>
    <row r="59" spans="1:8" s="437" customFormat="1">
      <c r="A59" s="62"/>
      <c r="D59" s="455"/>
      <c r="E59" s="456"/>
      <c r="F59" s="62"/>
      <c r="G59" s="429"/>
    </row>
  </sheetData>
  <mergeCells count="4">
    <mergeCell ref="C3:E3"/>
    <mergeCell ref="C4:E4"/>
    <mergeCell ref="C5:E5"/>
    <mergeCell ref="B1:E1"/>
  </mergeCells>
  <dataValidations count="2">
    <dataValidation type="list" allowBlank="1" showInputMessage="1" showErrorMessage="1" sqref="B59">
      <formula1>"na, 0, 1, 2, 3, 4, 5"</formula1>
    </dataValidation>
    <dataValidation type="list" allowBlank="1" showInputMessage="1" showErrorMessage="1" sqref="B11 B23 B35 B47">
      <formula1>"ja,nein"</formula1>
    </dataValidation>
  </dataValidations>
  <pageMargins left="0.25" right="0.25" top="0.75" bottom="0.75" header="0.3" footer="0.3"/>
  <pageSetup paperSize="9" scale="65" fitToHeight="0" orientation="portrait" horizontalDpi="1200" verticalDpi="1200" r:id="rId1"/>
  <headerFooter>
    <oddFooter>&amp;C&amp;F / 
&amp;A&amp;RSeite &amp;P von &amp;N&amp;L&amp;"Calibri"&amp;11 Gedruckt am: &amp;D_x000D_&amp;1#&amp;"Arial"&amp;10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I315"/>
  <sheetViews>
    <sheetView zoomScaleNormal="100" zoomScaleSheetLayoutView="80" workbookViewId="0">
      <pane ySplit="1" topLeftCell="A2" activePane="bottomLeft" state="frozen"/>
      <selection activeCell="I1" sqref="I1:J1"/>
      <selection pane="bottomLeft" activeCell="B17" sqref="B17"/>
    </sheetView>
  </sheetViews>
  <sheetFormatPr baseColWidth="10" defaultColWidth="11.42578125" defaultRowHeight="12.75" outlineLevelRow="2"/>
  <cols>
    <col min="1" max="1" width="1.7109375" style="62" customWidth="1"/>
    <col min="2" max="2" width="11.7109375" style="389" customWidth="1"/>
    <col min="3" max="3" width="3.7109375" style="389" customWidth="1"/>
    <col min="4" max="4" width="7.7109375" style="459" customWidth="1"/>
    <col min="5" max="5" width="110.7109375" style="389" customWidth="1"/>
    <col min="6" max="6" width="1.7109375" style="62" customWidth="1"/>
    <col min="7" max="7" width="11.7109375" style="57" customWidth="1"/>
    <col min="8" max="8" width="3.7109375" style="389" customWidth="1"/>
    <col min="9" max="9" width="11.7109375" style="389" customWidth="1"/>
    <col min="10" max="10" width="3.7109375" style="389" customWidth="1"/>
    <col min="11" max="16384" width="11.42578125" style="389"/>
  </cols>
  <sheetData>
    <row r="1" spans="1:9" s="96" customFormat="1" ht="60" customHeight="1">
      <c r="A1" s="4"/>
      <c r="B1" s="470" t="s">
        <v>411</v>
      </c>
      <c r="C1" s="471"/>
      <c r="D1" s="471"/>
      <c r="E1" s="471"/>
      <c r="F1" s="4"/>
      <c r="G1" s="83" t="s">
        <v>176</v>
      </c>
      <c r="I1" s="87" t="s">
        <v>394</v>
      </c>
    </row>
    <row r="2" spans="1:9" s="42" customFormat="1" ht="13.5" customHeight="1">
      <c r="B2" s="43"/>
      <c r="C2" s="44"/>
      <c r="D2" s="108"/>
      <c r="E2" s="39"/>
      <c r="G2" s="84" t="s">
        <v>896</v>
      </c>
    </row>
    <row r="3" spans="1:9" s="42" customFormat="1" ht="18" customHeight="1">
      <c r="B3" s="97" t="s">
        <v>2</v>
      </c>
      <c r="C3" s="468">
        <f>Deckblatt!C5</f>
        <v>0</v>
      </c>
      <c r="D3" s="468"/>
      <c r="E3" s="468"/>
      <c r="G3" s="84"/>
    </row>
    <row r="4" spans="1:9" s="42" customFormat="1" ht="18" customHeight="1">
      <c r="B4" s="97" t="s">
        <v>63</v>
      </c>
      <c r="C4" s="468">
        <f>Deckblatt!C7</f>
        <v>0</v>
      </c>
      <c r="D4" s="468"/>
      <c r="E4" s="468"/>
      <c r="G4" s="84"/>
    </row>
    <row r="5" spans="1:9" s="42" customFormat="1" ht="18" customHeight="1">
      <c r="B5" s="98" t="s">
        <v>45</v>
      </c>
      <c r="C5" s="469">
        <f>Deckblatt!C18</f>
        <v>0</v>
      </c>
      <c r="D5" s="469"/>
      <c r="E5" s="469"/>
      <c r="G5" s="84"/>
    </row>
    <row r="6" spans="1:9" s="42" customFormat="1" ht="13.5" thickBot="1">
      <c r="A6" s="62"/>
      <c r="B6" s="99"/>
      <c r="C6" s="100"/>
      <c r="D6" s="109"/>
      <c r="E6" s="100"/>
      <c r="F6" s="62"/>
      <c r="G6" s="57"/>
    </row>
    <row r="7" spans="1:9" s="62" customFormat="1" ht="30" customHeight="1" thickBot="1">
      <c r="B7" s="105" t="s">
        <v>64</v>
      </c>
      <c r="D7" s="44" t="s">
        <v>62</v>
      </c>
      <c r="E7" s="40"/>
      <c r="G7" s="57"/>
    </row>
    <row r="8" spans="1:9" s="62" customFormat="1" ht="13.5" customHeight="1">
      <c r="B8" s="101"/>
      <c r="D8" s="44"/>
      <c r="E8" s="40"/>
      <c r="G8" s="57"/>
    </row>
    <row r="9" spans="1:9" s="62" customFormat="1" ht="18">
      <c r="B9" s="63"/>
      <c r="D9" s="46">
        <v>25</v>
      </c>
      <c r="E9" s="35" t="s">
        <v>306</v>
      </c>
      <c r="G9" s="84" t="s">
        <v>896</v>
      </c>
    </row>
    <row r="10" spans="1:9" s="62" customFormat="1" ht="13.5" customHeight="1">
      <c r="B10" s="101"/>
      <c r="D10" s="331"/>
      <c r="E10" s="40"/>
      <c r="G10" s="84"/>
    </row>
    <row r="11" spans="1:9" s="62" customFormat="1" ht="76.5">
      <c r="B11" s="101"/>
      <c r="D11" s="331"/>
      <c r="E11" s="344" t="s">
        <v>907</v>
      </c>
      <c r="G11" s="84"/>
      <c r="I11" s="458" t="s">
        <v>403</v>
      </c>
    </row>
    <row r="12" spans="1:9" s="62" customFormat="1" ht="13.5" customHeight="1">
      <c r="B12" s="101"/>
      <c r="D12" s="331"/>
      <c r="E12" s="40"/>
      <c r="G12" s="84"/>
    </row>
    <row r="13" spans="1:9" s="62" customFormat="1" ht="15.75">
      <c r="B13" s="63"/>
      <c r="D13" s="345" t="s">
        <v>413</v>
      </c>
      <c r="E13" s="346" t="s">
        <v>307</v>
      </c>
      <c r="G13" s="84" t="s">
        <v>896</v>
      </c>
    </row>
    <row r="14" spans="1:9" s="62" customFormat="1">
      <c r="A14" s="47"/>
      <c r="B14" s="45"/>
      <c r="D14" s="64"/>
      <c r="E14" s="61"/>
      <c r="F14" s="47"/>
      <c r="G14" s="58"/>
    </row>
    <row r="15" spans="1:9" s="62" customFormat="1" ht="25.5">
      <c r="B15" s="63"/>
      <c r="D15" s="110"/>
      <c r="E15" s="343" t="s">
        <v>1008</v>
      </c>
      <c r="G15" s="84"/>
    </row>
    <row r="16" spans="1:9" s="62" customFormat="1" ht="13.5" customHeight="1" thickBot="1">
      <c r="B16" s="101"/>
      <c r="D16" s="331"/>
      <c r="E16" s="40"/>
      <c r="G16" s="84"/>
    </row>
    <row r="17" spans="1:7" s="62" customFormat="1" ht="30" customHeight="1" thickBot="1">
      <c r="A17" s="47"/>
      <c r="B17" s="49"/>
      <c r="D17" s="112" t="s">
        <v>414</v>
      </c>
      <c r="E17" s="36" t="s">
        <v>908</v>
      </c>
      <c r="F17" s="47"/>
      <c r="G17" s="84" t="s">
        <v>896</v>
      </c>
    </row>
    <row r="18" spans="1:7" s="47" customFormat="1">
      <c r="B18" s="48"/>
      <c r="C18" s="62"/>
      <c r="D18" s="64"/>
      <c r="E18" s="41" t="s">
        <v>766</v>
      </c>
      <c r="G18" s="58"/>
    </row>
    <row r="19" spans="1:7" s="47" customFormat="1" hidden="1" outlineLevel="2">
      <c r="C19" s="62"/>
      <c r="D19" s="272" t="s">
        <v>495</v>
      </c>
      <c r="E19" s="102"/>
      <c r="G19" s="58"/>
    </row>
    <row r="20" spans="1:7" s="47" customFormat="1" hidden="1" outlineLevel="2">
      <c r="B20" s="48"/>
      <c r="C20" s="62"/>
      <c r="D20" s="237"/>
      <c r="E20" s="41"/>
      <c r="G20" s="58"/>
    </row>
    <row r="21" spans="1:7" s="47" customFormat="1" hidden="1" outlineLevel="2">
      <c r="C21" s="62"/>
      <c r="D21" s="272" t="s">
        <v>496</v>
      </c>
      <c r="E21" s="102"/>
      <c r="G21" s="58"/>
    </row>
    <row r="22" spans="1:7" s="47" customFormat="1" hidden="1" outlineLevel="2">
      <c r="B22" s="48"/>
      <c r="C22" s="62"/>
      <c r="D22" s="237"/>
      <c r="E22" s="41"/>
      <c r="G22" s="58"/>
    </row>
    <row r="23" spans="1:7" s="47" customFormat="1" hidden="1" outlineLevel="2">
      <c r="C23" s="62"/>
      <c r="D23" s="272" t="s">
        <v>497</v>
      </c>
      <c r="E23" s="104"/>
      <c r="G23" s="58"/>
    </row>
    <row r="24" spans="1:7" s="47" customFormat="1" hidden="1" outlineLevel="2">
      <c r="A24" s="62"/>
      <c r="B24" s="48"/>
      <c r="C24" s="62"/>
      <c r="D24" s="237"/>
      <c r="E24" s="41"/>
      <c r="F24" s="62"/>
      <c r="G24" s="57"/>
    </row>
    <row r="25" spans="1:7" s="47" customFormat="1" hidden="1" outlineLevel="2">
      <c r="A25" s="62"/>
      <c r="C25" s="62"/>
      <c r="D25" s="272" t="s">
        <v>498</v>
      </c>
      <c r="E25" s="104"/>
      <c r="F25" s="62"/>
      <c r="G25" s="57"/>
    </row>
    <row r="26" spans="1:7" s="47" customFormat="1" outlineLevel="1" collapsed="1">
      <c r="A26" s="62"/>
      <c r="B26" s="48"/>
      <c r="C26" s="62"/>
      <c r="D26" s="237"/>
      <c r="E26" s="41"/>
      <c r="F26" s="62"/>
      <c r="G26" s="57"/>
    </row>
    <row r="27" spans="1:7" s="47" customFormat="1" ht="51" outlineLevel="1">
      <c r="A27" s="62"/>
      <c r="B27" s="48"/>
      <c r="C27" s="62"/>
      <c r="D27" s="237" t="s">
        <v>499</v>
      </c>
      <c r="E27" s="257" t="s">
        <v>909</v>
      </c>
      <c r="F27" s="62"/>
      <c r="G27" s="57"/>
    </row>
    <row r="28" spans="1:7" s="47" customFormat="1" ht="191.25" outlineLevel="1">
      <c r="A28" s="62"/>
      <c r="B28" s="48"/>
      <c r="C28" s="62"/>
      <c r="D28" s="237" t="s">
        <v>500</v>
      </c>
      <c r="E28" s="257" t="s">
        <v>1067</v>
      </c>
      <c r="F28" s="62"/>
      <c r="G28" s="57"/>
    </row>
    <row r="29" spans="1:7" s="62" customFormat="1" ht="13.5" thickBot="1">
      <c r="B29" s="45"/>
      <c r="D29" s="64"/>
      <c r="E29" s="61"/>
      <c r="G29" s="57"/>
    </row>
    <row r="30" spans="1:7" s="62" customFormat="1" ht="26.25" thickBot="1">
      <c r="A30" s="47"/>
      <c r="B30" s="49"/>
      <c r="D30" s="64" t="s">
        <v>415</v>
      </c>
      <c r="E30" s="36" t="s">
        <v>1013</v>
      </c>
      <c r="F30" s="47"/>
      <c r="G30" s="84" t="s">
        <v>896</v>
      </c>
    </row>
    <row r="31" spans="1:7" s="47" customFormat="1">
      <c r="B31" s="48"/>
      <c r="C31" s="62"/>
      <c r="D31" s="64"/>
      <c r="E31" s="41" t="s">
        <v>765</v>
      </c>
      <c r="G31" s="58"/>
    </row>
    <row r="32" spans="1:7" s="47" customFormat="1" hidden="1" outlineLevel="2">
      <c r="C32" s="62"/>
      <c r="D32" s="272" t="s">
        <v>495</v>
      </c>
      <c r="E32" s="102"/>
      <c r="G32" s="58"/>
    </row>
    <row r="33" spans="1:7" s="47" customFormat="1" hidden="1" outlineLevel="2">
      <c r="B33" s="48"/>
      <c r="C33" s="62"/>
      <c r="D33" s="237"/>
      <c r="E33" s="41"/>
      <c r="G33" s="58"/>
    </row>
    <row r="34" spans="1:7" s="47" customFormat="1" hidden="1" outlineLevel="2">
      <c r="C34" s="62"/>
      <c r="D34" s="272" t="s">
        <v>496</v>
      </c>
      <c r="E34" s="102"/>
      <c r="G34" s="58"/>
    </row>
    <row r="35" spans="1:7" s="47" customFormat="1" hidden="1" outlineLevel="2">
      <c r="B35" s="48"/>
      <c r="C35" s="62"/>
      <c r="D35" s="237"/>
      <c r="E35" s="41"/>
      <c r="G35" s="58"/>
    </row>
    <row r="36" spans="1:7" s="47" customFormat="1" hidden="1" outlineLevel="2">
      <c r="C36" s="62"/>
      <c r="D36" s="272" t="s">
        <v>497</v>
      </c>
      <c r="E36" s="104"/>
      <c r="G36" s="58"/>
    </row>
    <row r="37" spans="1:7" s="47" customFormat="1" hidden="1" outlineLevel="2">
      <c r="B37" s="48"/>
      <c r="C37" s="62"/>
      <c r="D37" s="237"/>
      <c r="E37" s="41"/>
      <c r="G37" s="58"/>
    </row>
    <row r="38" spans="1:7" s="47" customFormat="1" hidden="1" outlineLevel="2">
      <c r="A38" s="62"/>
      <c r="C38" s="62"/>
      <c r="D38" s="272" t="s">
        <v>498</v>
      </c>
      <c r="E38" s="104"/>
      <c r="F38" s="62"/>
      <c r="G38" s="57"/>
    </row>
    <row r="39" spans="1:7" s="47" customFormat="1" outlineLevel="1" collapsed="1">
      <c r="A39" s="62"/>
      <c r="B39" s="48"/>
      <c r="C39" s="62"/>
      <c r="D39" s="237"/>
      <c r="E39" s="41"/>
      <c r="F39" s="62"/>
      <c r="G39" s="57"/>
    </row>
    <row r="40" spans="1:7" s="47" customFormat="1" ht="25.5" outlineLevel="1">
      <c r="A40" s="62"/>
      <c r="B40" s="48"/>
      <c r="C40" s="62"/>
      <c r="D40" s="237" t="s">
        <v>499</v>
      </c>
      <c r="E40" s="257" t="s">
        <v>910</v>
      </c>
      <c r="F40" s="62"/>
      <c r="G40" s="57"/>
    </row>
    <row r="41" spans="1:7" s="47" customFormat="1" ht="127.5" outlineLevel="1">
      <c r="A41" s="62"/>
      <c r="B41" s="48"/>
      <c r="C41" s="62"/>
      <c r="D41" s="237" t="s">
        <v>500</v>
      </c>
      <c r="E41" s="257" t="s">
        <v>1068</v>
      </c>
      <c r="F41" s="62"/>
      <c r="G41" s="57"/>
    </row>
    <row r="42" spans="1:7" s="62" customFormat="1" ht="13.5" thickBot="1">
      <c r="B42" s="63"/>
      <c r="D42" s="64"/>
      <c r="E42" s="41"/>
      <c r="G42" s="84"/>
    </row>
    <row r="43" spans="1:7" s="62" customFormat="1" ht="26.25" thickBot="1">
      <c r="B43" s="49"/>
      <c r="D43" s="64" t="s">
        <v>416</v>
      </c>
      <c r="E43" s="36" t="s">
        <v>911</v>
      </c>
      <c r="G43" s="84" t="s">
        <v>896</v>
      </c>
    </row>
    <row r="44" spans="1:7" s="47" customFormat="1">
      <c r="B44" s="48"/>
      <c r="C44" s="62"/>
      <c r="D44" s="64"/>
      <c r="E44" s="41" t="s">
        <v>766</v>
      </c>
      <c r="G44" s="58"/>
    </row>
    <row r="45" spans="1:7" s="47" customFormat="1" hidden="1" outlineLevel="2">
      <c r="C45" s="62"/>
      <c r="D45" s="272" t="s">
        <v>495</v>
      </c>
      <c r="E45" s="102"/>
      <c r="G45" s="58"/>
    </row>
    <row r="46" spans="1:7" s="47" customFormat="1" hidden="1" outlineLevel="2">
      <c r="B46" s="48"/>
      <c r="C46" s="62"/>
      <c r="D46" s="237"/>
      <c r="E46" s="41"/>
      <c r="G46" s="58"/>
    </row>
    <row r="47" spans="1:7" s="47" customFormat="1" hidden="1" outlineLevel="2">
      <c r="C47" s="62"/>
      <c r="D47" s="272" t="s">
        <v>496</v>
      </c>
      <c r="E47" s="102"/>
      <c r="G47" s="58"/>
    </row>
    <row r="48" spans="1:7" s="47" customFormat="1" hidden="1" outlineLevel="2">
      <c r="B48" s="48"/>
      <c r="C48" s="62"/>
      <c r="D48" s="237"/>
      <c r="E48" s="41"/>
      <c r="G48" s="58"/>
    </row>
    <row r="49" spans="1:7" s="47" customFormat="1" hidden="1" outlineLevel="2">
      <c r="C49" s="62"/>
      <c r="D49" s="272" t="s">
        <v>497</v>
      </c>
      <c r="E49" s="104"/>
      <c r="G49" s="58"/>
    </row>
    <row r="50" spans="1:7" s="47" customFormat="1" hidden="1" outlineLevel="2">
      <c r="B50" s="48"/>
      <c r="C50" s="62"/>
      <c r="D50" s="237"/>
      <c r="E50" s="41"/>
      <c r="G50" s="58"/>
    </row>
    <row r="51" spans="1:7" s="47" customFormat="1" hidden="1" outlineLevel="2">
      <c r="C51" s="62"/>
      <c r="D51" s="272" t="s">
        <v>498</v>
      </c>
      <c r="E51" s="104"/>
      <c r="G51" s="58"/>
    </row>
    <row r="52" spans="1:7" s="47" customFormat="1" outlineLevel="1" collapsed="1">
      <c r="B52" s="48"/>
      <c r="C52" s="62"/>
      <c r="D52" s="237"/>
      <c r="E52" s="41"/>
      <c r="G52" s="57"/>
    </row>
    <row r="53" spans="1:7" s="47" customFormat="1" ht="25.5" outlineLevel="1">
      <c r="B53" s="48"/>
      <c r="C53" s="62"/>
      <c r="D53" s="237" t="s">
        <v>499</v>
      </c>
      <c r="E53" s="257" t="s">
        <v>912</v>
      </c>
      <c r="G53" s="57"/>
    </row>
    <row r="54" spans="1:7" s="62" customFormat="1" ht="127.5" outlineLevel="1">
      <c r="B54" s="63"/>
      <c r="D54" s="237" t="s">
        <v>500</v>
      </c>
      <c r="E54" s="257" t="s">
        <v>1069</v>
      </c>
      <c r="G54" s="57"/>
    </row>
    <row r="55" spans="1:7" s="62" customFormat="1" ht="13.5" thickBot="1">
      <c r="B55" s="63"/>
      <c r="D55" s="64"/>
      <c r="E55" s="106"/>
      <c r="G55" s="57"/>
    </row>
    <row r="56" spans="1:7" s="62" customFormat="1" ht="13.5" thickBot="1">
      <c r="B56" s="49"/>
      <c r="D56" s="112" t="s">
        <v>984</v>
      </c>
      <c r="E56" s="36" t="s">
        <v>1014</v>
      </c>
      <c r="G56" s="84" t="s">
        <v>896</v>
      </c>
    </row>
    <row r="57" spans="1:7" s="62" customFormat="1">
      <c r="B57" s="63"/>
      <c r="D57" s="64"/>
      <c r="E57" s="41" t="s">
        <v>766</v>
      </c>
      <c r="G57" s="84"/>
    </row>
    <row r="58" spans="1:7" s="62" customFormat="1" hidden="1" outlineLevel="2">
      <c r="A58" s="47"/>
      <c r="B58" s="47"/>
      <c r="D58" s="272" t="s">
        <v>495</v>
      </c>
      <c r="E58" s="102"/>
      <c r="F58" s="47"/>
      <c r="G58" s="60"/>
    </row>
    <row r="59" spans="1:7" s="62" customFormat="1" hidden="1" outlineLevel="2">
      <c r="A59" s="47"/>
      <c r="B59" s="48"/>
      <c r="D59" s="237"/>
      <c r="E59" s="41"/>
      <c r="F59" s="47"/>
      <c r="G59" s="60"/>
    </row>
    <row r="60" spans="1:7" s="62" customFormat="1" hidden="1" outlineLevel="2">
      <c r="A60" s="47"/>
      <c r="B60" s="47"/>
      <c r="D60" s="272" t="s">
        <v>496</v>
      </c>
      <c r="E60" s="102"/>
      <c r="F60" s="47"/>
      <c r="G60" s="60"/>
    </row>
    <row r="61" spans="1:7" s="62" customFormat="1" hidden="1" outlineLevel="2">
      <c r="A61" s="47"/>
      <c r="B61" s="48"/>
      <c r="D61" s="237"/>
      <c r="E61" s="41"/>
      <c r="F61" s="47"/>
      <c r="G61" s="60"/>
    </row>
    <row r="62" spans="1:7" s="62" customFormat="1" hidden="1" outlineLevel="2">
      <c r="A62" s="47"/>
      <c r="B62" s="47"/>
      <c r="D62" s="272" t="s">
        <v>497</v>
      </c>
      <c r="E62" s="104"/>
      <c r="F62" s="47"/>
      <c r="G62" s="60"/>
    </row>
    <row r="63" spans="1:7" s="62" customFormat="1" hidden="1" outlineLevel="2">
      <c r="A63" s="47"/>
      <c r="B63" s="48"/>
      <c r="D63" s="237"/>
      <c r="E63" s="41"/>
      <c r="F63" s="47"/>
      <c r="G63" s="60"/>
    </row>
    <row r="64" spans="1:7" s="62" customFormat="1" hidden="1" outlineLevel="2">
      <c r="A64" s="47"/>
      <c r="B64" s="47"/>
      <c r="D64" s="272" t="s">
        <v>498</v>
      </c>
      <c r="E64" s="104"/>
      <c r="F64" s="47"/>
      <c r="G64" s="60"/>
    </row>
    <row r="65" spans="1:7" s="62" customFormat="1" outlineLevel="1" collapsed="1">
      <c r="A65" s="47"/>
      <c r="B65" s="63"/>
      <c r="D65" s="237"/>
      <c r="E65" s="61"/>
      <c r="F65" s="47"/>
      <c r="G65" s="60"/>
    </row>
    <row r="66" spans="1:7" s="62" customFormat="1" ht="25.5" outlineLevel="1">
      <c r="A66" s="47"/>
      <c r="B66" s="63"/>
      <c r="D66" s="237" t="s">
        <v>499</v>
      </c>
      <c r="E66" s="257" t="s">
        <v>1015</v>
      </c>
      <c r="F66" s="47"/>
      <c r="G66" s="60"/>
    </row>
    <row r="67" spans="1:7" s="62" customFormat="1" ht="165.75" outlineLevel="1">
      <c r="B67" s="63"/>
      <c r="D67" s="237" t="s">
        <v>500</v>
      </c>
      <c r="E67" s="257" t="s">
        <v>1070</v>
      </c>
      <c r="G67" s="59"/>
    </row>
    <row r="68" spans="1:7" s="62" customFormat="1" ht="13.5" thickBot="1">
      <c r="B68" s="63"/>
      <c r="D68" s="64"/>
      <c r="E68" s="106"/>
      <c r="G68" s="59"/>
    </row>
    <row r="69" spans="1:7" s="62" customFormat="1" ht="13.5" thickBot="1">
      <c r="B69" s="49"/>
      <c r="D69" s="64" t="s">
        <v>985</v>
      </c>
      <c r="E69" s="36" t="s">
        <v>915</v>
      </c>
      <c r="G69" s="84" t="s">
        <v>896</v>
      </c>
    </row>
    <row r="70" spans="1:7" s="47" customFormat="1">
      <c r="A70" s="62"/>
      <c r="B70" s="48"/>
      <c r="C70" s="62"/>
      <c r="D70" s="64"/>
      <c r="E70" s="41" t="s">
        <v>768</v>
      </c>
      <c r="F70" s="62"/>
      <c r="G70" s="57"/>
    </row>
    <row r="71" spans="1:7" s="62" customFormat="1" hidden="1" outlineLevel="2">
      <c r="A71" s="50"/>
      <c r="B71" s="47"/>
      <c r="D71" s="272" t="s">
        <v>495</v>
      </c>
      <c r="E71" s="102"/>
      <c r="F71" s="50"/>
      <c r="G71" s="57"/>
    </row>
    <row r="72" spans="1:7" s="62" customFormat="1" hidden="1" outlineLevel="2">
      <c r="A72" s="51"/>
      <c r="B72" s="48"/>
      <c r="D72" s="237"/>
      <c r="E72" s="41"/>
      <c r="F72" s="51"/>
      <c r="G72" s="57"/>
    </row>
    <row r="73" spans="1:7" s="62" customFormat="1" hidden="1" outlineLevel="2">
      <c r="A73" s="51"/>
      <c r="B73" s="47"/>
      <c r="D73" s="272" t="s">
        <v>496</v>
      </c>
      <c r="E73" s="102"/>
      <c r="F73" s="51"/>
      <c r="G73" s="57"/>
    </row>
    <row r="74" spans="1:7" s="62" customFormat="1" hidden="1" outlineLevel="2">
      <c r="A74" s="51"/>
      <c r="B74" s="48"/>
      <c r="D74" s="237"/>
      <c r="E74" s="41"/>
      <c r="F74" s="51"/>
      <c r="G74" s="57"/>
    </row>
    <row r="75" spans="1:7" s="62" customFormat="1" hidden="1" outlineLevel="2">
      <c r="A75" s="51"/>
      <c r="B75" s="47"/>
      <c r="D75" s="272" t="s">
        <v>497</v>
      </c>
      <c r="E75" s="104"/>
      <c r="F75" s="51"/>
      <c r="G75" s="57"/>
    </row>
    <row r="76" spans="1:7" s="62" customFormat="1" hidden="1" outlineLevel="2">
      <c r="A76" s="51"/>
      <c r="B76" s="48"/>
      <c r="D76" s="237"/>
      <c r="E76" s="41"/>
      <c r="F76" s="51"/>
      <c r="G76" s="57"/>
    </row>
    <row r="77" spans="1:7" s="62" customFormat="1" hidden="1" outlineLevel="2">
      <c r="A77" s="51"/>
      <c r="B77" s="47"/>
      <c r="D77" s="272" t="s">
        <v>498</v>
      </c>
      <c r="E77" s="104"/>
      <c r="F77" s="51"/>
      <c r="G77" s="57"/>
    </row>
    <row r="78" spans="1:7" s="47" customFormat="1" outlineLevel="1" collapsed="1">
      <c r="A78" s="51"/>
      <c r="B78" s="48"/>
      <c r="C78" s="62"/>
      <c r="D78" s="237"/>
      <c r="E78" s="41"/>
      <c r="F78" s="51"/>
      <c r="G78" s="57"/>
    </row>
    <row r="79" spans="1:7" s="47" customFormat="1" ht="38.25" outlineLevel="1">
      <c r="A79" s="51"/>
      <c r="B79" s="48"/>
      <c r="C79" s="62"/>
      <c r="D79" s="237" t="s">
        <v>499</v>
      </c>
      <c r="E79" s="257" t="s">
        <v>913</v>
      </c>
      <c r="F79" s="51"/>
      <c r="G79" s="57"/>
    </row>
    <row r="80" spans="1:7" s="62" customFormat="1" ht="191.25" outlineLevel="1">
      <c r="A80" s="50"/>
      <c r="B80" s="63"/>
      <c r="D80" s="237" t="s">
        <v>500</v>
      </c>
      <c r="E80" s="257" t="s">
        <v>1071</v>
      </c>
      <c r="F80" s="50"/>
      <c r="G80" s="57"/>
    </row>
    <row r="81" spans="1:7" s="62" customFormat="1" ht="13.5" thickBot="1">
      <c r="A81" s="50"/>
      <c r="B81" s="63"/>
      <c r="D81" s="64"/>
      <c r="E81" s="106"/>
      <c r="F81" s="50"/>
      <c r="G81" s="57"/>
    </row>
    <row r="82" spans="1:7" s="62" customFormat="1" ht="13.5" thickBot="1">
      <c r="A82" s="50"/>
      <c r="B82" s="49"/>
      <c r="D82" s="112" t="s">
        <v>1012</v>
      </c>
      <c r="E82" s="36" t="s">
        <v>914</v>
      </c>
      <c r="F82" s="50"/>
      <c r="G82" s="84" t="s">
        <v>896</v>
      </c>
    </row>
    <row r="83" spans="1:7" s="47" customFormat="1">
      <c r="A83" s="50"/>
      <c r="B83" s="48"/>
      <c r="C83" s="62"/>
      <c r="D83" s="64"/>
      <c r="E83" s="41" t="s">
        <v>767</v>
      </c>
      <c r="F83" s="50"/>
      <c r="G83" s="57"/>
    </row>
    <row r="84" spans="1:7" s="62" customFormat="1" hidden="1" outlineLevel="2">
      <c r="B84" s="47"/>
      <c r="D84" s="272" t="s">
        <v>495</v>
      </c>
      <c r="E84" s="102"/>
      <c r="G84" s="57"/>
    </row>
    <row r="85" spans="1:7" s="62" customFormat="1" hidden="1" outlineLevel="2">
      <c r="B85" s="48"/>
      <c r="D85" s="237"/>
      <c r="E85" s="41"/>
      <c r="G85" s="57"/>
    </row>
    <row r="86" spans="1:7" s="62" customFormat="1" hidden="1" outlineLevel="2">
      <c r="B86" s="47"/>
      <c r="D86" s="272" t="s">
        <v>496</v>
      </c>
      <c r="E86" s="102"/>
      <c r="G86" s="57"/>
    </row>
    <row r="87" spans="1:7" s="62" customFormat="1" hidden="1" outlineLevel="2">
      <c r="B87" s="48"/>
      <c r="D87" s="237"/>
      <c r="E87" s="41"/>
      <c r="G87" s="57"/>
    </row>
    <row r="88" spans="1:7" s="62" customFormat="1" hidden="1" outlineLevel="2">
      <c r="B88" s="47"/>
      <c r="D88" s="272" t="s">
        <v>497</v>
      </c>
      <c r="E88" s="104"/>
      <c r="G88" s="57"/>
    </row>
    <row r="89" spans="1:7" s="62" customFormat="1" hidden="1" outlineLevel="2">
      <c r="B89" s="48"/>
      <c r="D89" s="237"/>
      <c r="E89" s="41"/>
      <c r="G89" s="57"/>
    </row>
    <row r="90" spans="1:7" s="62" customFormat="1" hidden="1" outlineLevel="2">
      <c r="B90" s="47"/>
      <c r="D90" s="272" t="s">
        <v>498</v>
      </c>
      <c r="E90" s="104"/>
      <c r="G90" s="57"/>
    </row>
    <row r="91" spans="1:7" s="62" customFormat="1" outlineLevel="1" collapsed="1">
      <c r="B91" s="47"/>
      <c r="D91" s="237"/>
      <c r="E91" s="103"/>
      <c r="G91" s="57"/>
    </row>
    <row r="92" spans="1:7" s="62" customFormat="1" ht="38.25" outlineLevel="1">
      <c r="B92" s="47"/>
      <c r="D92" s="237" t="s">
        <v>499</v>
      </c>
      <c r="E92" s="257" t="s">
        <v>916</v>
      </c>
      <c r="G92" s="57"/>
    </row>
    <row r="93" spans="1:7" s="62" customFormat="1" ht="178.5" outlineLevel="1">
      <c r="B93" s="63"/>
      <c r="D93" s="237" t="s">
        <v>500</v>
      </c>
      <c r="E93" s="257" t="s">
        <v>1072</v>
      </c>
      <c r="G93" s="57"/>
    </row>
    <row r="94" spans="1:7" s="62" customFormat="1" ht="13.5" thickBot="1">
      <c r="B94" s="63"/>
      <c r="D94" s="64"/>
      <c r="E94" s="61"/>
      <c r="G94" s="57"/>
    </row>
    <row r="95" spans="1:7" s="62" customFormat="1" ht="13.5" thickBot="1">
      <c r="B95" s="49"/>
      <c r="D95" s="64" t="s">
        <v>986</v>
      </c>
      <c r="E95" s="36" t="s">
        <v>917</v>
      </c>
      <c r="G95" s="84" t="s">
        <v>896</v>
      </c>
    </row>
    <row r="96" spans="1:7" s="62" customFormat="1">
      <c r="B96" s="48"/>
      <c r="D96" s="64"/>
      <c r="E96" s="41" t="s">
        <v>765</v>
      </c>
      <c r="G96" s="57"/>
    </row>
    <row r="97" spans="1:7" s="62" customFormat="1" hidden="1" outlineLevel="2">
      <c r="B97" s="47"/>
      <c r="D97" s="272" t="s">
        <v>495</v>
      </c>
      <c r="E97" s="234"/>
      <c r="G97" s="57"/>
    </row>
    <row r="98" spans="1:7" s="62" customFormat="1" hidden="1" outlineLevel="2">
      <c r="B98" s="48"/>
      <c r="D98" s="237"/>
      <c r="E98" s="41"/>
      <c r="G98" s="57"/>
    </row>
    <row r="99" spans="1:7" s="62" customFormat="1" hidden="1" outlineLevel="2">
      <c r="B99" s="47"/>
      <c r="D99" s="272" t="s">
        <v>496</v>
      </c>
      <c r="E99" s="102"/>
      <c r="G99" s="57"/>
    </row>
    <row r="100" spans="1:7" s="62" customFormat="1" hidden="1" outlineLevel="2">
      <c r="B100" s="48"/>
      <c r="D100" s="237"/>
      <c r="E100" s="41"/>
      <c r="G100" s="57"/>
    </row>
    <row r="101" spans="1:7" s="62" customFormat="1" hidden="1" outlineLevel="2">
      <c r="B101" s="47"/>
      <c r="D101" s="272" t="s">
        <v>497</v>
      </c>
      <c r="E101" s="104"/>
      <c r="G101" s="57"/>
    </row>
    <row r="102" spans="1:7" s="62" customFormat="1" hidden="1" outlineLevel="2">
      <c r="B102" s="48"/>
      <c r="D102" s="237"/>
      <c r="E102" s="41"/>
      <c r="G102" s="57"/>
    </row>
    <row r="103" spans="1:7" s="62" customFormat="1" hidden="1" outlineLevel="2">
      <c r="B103" s="47"/>
      <c r="D103" s="272" t="s">
        <v>498</v>
      </c>
      <c r="E103" s="104"/>
      <c r="G103" s="57"/>
    </row>
    <row r="104" spans="1:7" s="62" customFormat="1" outlineLevel="1" collapsed="1">
      <c r="B104" s="48"/>
      <c r="D104" s="237"/>
      <c r="E104" s="41"/>
      <c r="G104" s="57"/>
    </row>
    <row r="105" spans="1:7" s="62" customFormat="1" ht="25.5" outlineLevel="1">
      <c r="B105" s="48"/>
      <c r="D105" s="237" t="s">
        <v>499</v>
      </c>
      <c r="E105" s="257" t="s">
        <v>918</v>
      </c>
      <c r="G105" s="57"/>
    </row>
    <row r="106" spans="1:7" s="62" customFormat="1" ht="153" outlineLevel="1">
      <c r="B106" s="63"/>
      <c r="D106" s="237" t="s">
        <v>500</v>
      </c>
      <c r="E106" s="257" t="s">
        <v>1073</v>
      </c>
      <c r="G106" s="57"/>
    </row>
    <row r="107" spans="1:7" s="62" customFormat="1" ht="13.5" thickBot="1">
      <c r="B107" s="63"/>
      <c r="D107" s="64"/>
      <c r="E107" s="61"/>
      <c r="G107" s="57"/>
    </row>
    <row r="108" spans="1:7" s="62" customFormat="1" ht="13.5" thickBot="1">
      <c r="B108" s="49"/>
      <c r="D108" s="112" t="s">
        <v>987</v>
      </c>
      <c r="E108" s="36" t="s">
        <v>919</v>
      </c>
      <c r="G108" s="84" t="s">
        <v>896</v>
      </c>
    </row>
    <row r="109" spans="1:7" s="47" customFormat="1">
      <c r="A109" s="62"/>
      <c r="B109" s="48"/>
      <c r="C109" s="62"/>
      <c r="D109" s="64"/>
      <c r="E109" s="41" t="s">
        <v>766</v>
      </c>
      <c r="F109" s="62"/>
      <c r="G109" s="57"/>
    </row>
    <row r="110" spans="1:7" s="62" customFormat="1" hidden="1" outlineLevel="2">
      <c r="B110" s="47"/>
      <c r="D110" s="272" t="s">
        <v>495</v>
      </c>
      <c r="E110" s="102"/>
      <c r="G110" s="57"/>
    </row>
    <row r="111" spans="1:7" s="62" customFormat="1" hidden="1" outlineLevel="2">
      <c r="B111" s="48"/>
      <c r="D111" s="237"/>
      <c r="E111" s="41"/>
      <c r="G111" s="57"/>
    </row>
    <row r="112" spans="1:7" s="62" customFormat="1" hidden="1" outlineLevel="2">
      <c r="B112" s="47"/>
      <c r="D112" s="272" t="s">
        <v>496</v>
      </c>
      <c r="E112" s="102"/>
      <c r="G112" s="57"/>
    </row>
    <row r="113" spans="1:7" s="62" customFormat="1" hidden="1" outlineLevel="2">
      <c r="B113" s="48"/>
      <c r="D113" s="237"/>
      <c r="E113" s="41"/>
      <c r="G113" s="57"/>
    </row>
    <row r="114" spans="1:7" s="62" customFormat="1" hidden="1" outlineLevel="2">
      <c r="B114" s="47"/>
      <c r="D114" s="272" t="s">
        <v>497</v>
      </c>
      <c r="E114" s="104"/>
      <c r="G114" s="57"/>
    </row>
    <row r="115" spans="1:7" s="62" customFormat="1" hidden="1" outlineLevel="2">
      <c r="B115" s="48"/>
      <c r="D115" s="237"/>
      <c r="E115" s="41"/>
      <c r="G115" s="57"/>
    </row>
    <row r="116" spans="1:7" s="62" customFormat="1" hidden="1" outlineLevel="2">
      <c r="B116" s="47"/>
      <c r="D116" s="272" t="s">
        <v>498</v>
      </c>
      <c r="E116" s="104"/>
      <c r="G116" s="57"/>
    </row>
    <row r="117" spans="1:7" s="62" customFormat="1" outlineLevel="1" collapsed="1">
      <c r="B117" s="45"/>
      <c r="D117" s="237"/>
      <c r="E117" s="61"/>
      <c r="G117" s="57"/>
    </row>
    <row r="118" spans="1:7" s="62" customFormat="1" ht="38.25" outlineLevel="1">
      <c r="B118" s="45"/>
      <c r="D118" s="237" t="s">
        <v>499</v>
      </c>
      <c r="E118" s="257" t="s">
        <v>920</v>
      </c>
      <c r="G118" s="57"/>
    </row>
    <row r="119" spans="1:7" s="62" customFormat="1" ht="204" outlineLevel="1">
      <c r="B119" s="63"/>
      <c r="D119" s="237" t="s">
        <v>500</v>
      </c>
      <c r="E119" s="257" t="s">
        <v>1074</v>
      </c>
      <c r="G119" s="57"/>
    </row>
    <row r="120" spans="1:7" s="62" customFormat="1">
      <c r="B120" s="63"/>
      <c r="D120" s="64"/>
      <c r="E120" s="61"/>
      <c r="G120" s="57"/>
    </row>
    <row r="121" spans="1:7" s="62" customFormat="1" ht="15.75">
      <c r="B121" s="63"/>
      <c r="D121" s="345" t="s">
        <v>417</v>
      </c>
      <c r="E121" s="346" t="s">
        <v>308</v>
      </c>
      <c r="G121" s="84" t="s">
        <v>896</v>
      </c>
    </row>
    <row r="122" spans="1:7" s="61" customFormat="1"/>
    <row r="123" spans="1:7" s="62" customFormat="1" ht="25.5">
      <c r="B123" s="63"/>
      <c r="D123" s="345"/>
      <c r="E123" s="343" t="s">
        <v>988</v>
      </c>
      <c r="G123" s="84"/>
    </row>
    <row r="124" spans="1:7" s="62" customFormat="1" ht="13.5" thickBot="1">
      <c r="B124" s="45"/>
      <c r="D124" s="64"/>
      <c r="E124" s="61"/>
      <c r="G124" s="57"/>
    </row>
    <row r="125" spans="1:7" s="62" customFormat="1" ht="13.5" thickBot="1">
      <c r="B125" s="49"/>
      <c r="D125" s="64" t="s">
        <v>418</v>
      </c>
      <c r="E125" s="36" t="s">
        <v>921</v>
      </c>
      <c r="G125" s="84" t="s">
        <v>896</v>
      </c>
    </row>
    <row r="126" spans="1:7" s="47" customFormat="1">
      <c r="A126" s="62"/>
      <c r="B126" s="48"/>
      <c r="C126" s="62"/>
      <c r="D126" s="64"/>
      <c r="E126" s="41" t="s">
        <v>549</v>
      </c>
      <c r="F126" s="62"/>
      <c r="G126" s="57"/>
    </row>
    <row r="127" spans="1:7" s="47" customFormat="1" hidden="1" outlineLevel="2">
      <c r="A127" s="62"/>
      <c r="C127" s="62"/>
      <c r="D127" s="272" t="s">
        <v>495</v>
      </c>
      <c r="E127" s="102"/>
      <c r="F127" s="62"/>
      <c r="G127" s="57"/>
    </row>
    <row r="128" spans="1:7" s="47" customFormat="1" hidden="1" outlineLevel="2">
      <c r="A128" s="62"/>
      <c r="B128" s="48"/>
      <c r="C128" s="62"/>
      <c r="D128" s="237"/>
      <c r="E128" s="41"/>
      <c r="F128" s="62"/>
      <c r="G128" s="57"/>
    </row>
    <row r="129" spans="1:7" s="47" customFormat="1" hidden="1" outlineLevel="2">
      <c r="A129" s="62"/>
      <c r="C129" s="62"/>
      <c r="D129" s="272" t="s">
        <v>496</v>
      </c>
      <c r="E129" s="102"/>
      <c r="F129" s="62"/>
      <c r="G129" s="57"/>
    </row>
    <row r="130" spans="1:7" s="47" customFormat="1" hidden="1" outlineLevel="2">
      <c r="A130" s="62"/>
      <c r="B130" s="48"/>
      <c r="C130" s="62"/>
      <c r="D130" s="237"/>
      <c r="E130" s="41"/>
      <c r="F130" s="62"/>
      <c r="G130" s="57"/>
    </row>
    <row r="131" spans="1:7" s="47" customFormat="1" hidden="1" outlineLevel="2">
      <c r="A131" s="62"/>
      <c r="C131" s="62"/>
      <c r="D131" s="272" t="s">
        <v>497</v>
      </c>
      <c r="E131" s="104"/>
      <c r="F131" s="62"/>
      <c r="G131" s="57"/>
    </row>
    <row r="132" spans="1:7" s="47" customFormat="1" hidden="1" outlineLevel="2">
      <c r="A132" s="62"/>
      <c r="B132" s="48"/>
      <c r="C132" s="62"/>
      <c r="D132" s="237"/>
      <c r="E132" s="41"/>
      <c r="F132" s="62"/>
      <c r="G132" s="57"/>
    </row>
    <row r="133" spans="1:7" s="47" customFormat="1" hidden="1" outlineLevel="2">
      <c r="A133" s="62"/>
      <c r="C133" s="62"/>
      <c r="D133" s="272" t="s">
        <v>498</v>
      </c>
      <c r="E133" s="104"/>
      <c r="F133" s="62"/>
      <c r="G133" s="57"/>
    </row>
    <row r="134" spans="1:7" s="47" customFormat="1" outlineLevel="1" collapsed="1">
      <c r="A134" s="62"/>
      <c r="B134" s="48"/>
      <c r="C134" s="62"/>
      <c r="D134" s="237"/>
      <c r="E134" s="41"/>
      <c r="F134" s="62"/>
      <c r="G134" s="57"/>
    </row>
    <row r="135" spans="1:7" s="47" customFormat="1" ht="76.5" outlineLevel="1">
      <c r="A135" s="62"/>
      <c r="B135" s="48"/>
      <c r="C135" s="62"/>
      <c r="D135" s="237" t="s">
        <v>499</v>
      </c>
      <c r="E135" s="257" t="s">
        <v>922</v>
      </c>
      <c r="F135" s="62"/>
      <c r="G135" s="57"/>
    </row>
    <row r="136" spans="1:7" s="47" customFormat="1" ht="153" outlineLevel="1">
      <c r="A136" s="62"/>
      <c r="B136" s="48"/>
      <c r="C136" s="62"/>
      <c r="D136" s="237" t="s">
        <v>500</v>
      </c>
      <c r="E136" s="257" t="s">
        <v>1075</v>
      </c>
      <c r="F136" s="62"/>
      <c r="G136" s="57"/>
    </row>
    <row r="137" spans="1:7" ht="13.5" thickBot="1"/>
    <row r="138" spans="1:7" s="62" customFormat="1" ht="13.5" thickBot="1">
      <c r="B138" s="49"/>
      <c r="D138" s="112" t="s">
        <v>419</v>
      </c>
      <c r="E138" s="36" t="s">
        <v>923</v>
      </c>
      <c r="G138" s="84" t="s">
        <v>896</v>
      </c>
    </row>
    <row r="139" spans="1:7" s="47" customFormat="1">
      <c r="A139" s="62"/>
      <c r="B139" s="48"/>
      <c r="C139" s="62"/>
      <c r="D139" s="64"/>
      <c r="E139" s="41" t="s">
        <v>769</v>
      </c>
      <c r="F139" s="62"/>
      <c r="G139" s="57"/>
    </row>
    <row r="140" spans="1:7" s="47" customFormat="1" hidden="1" outlineLevel="2">
      <c r="A140" s="62"/>
      <c r="C140" s="62"/>
      <c r="D140" s="272" t="s">
        <v>495</v>
      </c>
      <c r="E140" s="102"/>
      <c r="F140" s="62"/>
      <c r="G140" s="57"/>
    </row>
    <row r="141" spans="1:7" s="47" customFormat="1" hidden="1" outlineLevel="2">
      <c r="A141" s="62"/>
      <c r="B141" s="48"/>
      <c r="C141" s="62"/>
      <c r="D141" s="237"/>
      <c r="E141" s="41"/>
      <c r="F141" s="62"/>
      <c r="G141" s="57"/>
    </row>
    <row r="142" spans="1:7" s="47" customFormat="1" hidden="1" outlineLevel="2">
      <c r="A142" s="62"/>
      <c r="C142" s="62"/>
      <c r="D142" s="272" t="s">
        <v>496</v>
      </c>
      <c r="E142" s="102"/>
      <c r="F142" s="62"/>
      <c r="G142" s="57"/>
    </row>
    <row r="143" spans="1:7" s="47" customFormat="1" hidden="1" outlineLevel="2">
      <c r="A143" s="62"/>
      <c r="B143" s="48"/>
      <c r="C143" s="62"/>
      <c r="D143" s="237"/>
      <c r="E143" s="41"/>
      <c r="F143" s="62"/>
      <c r="G143" s="57"/>
    </row>
    <row r="144" spans="1:7" s="47" customFormat="1" hidden="1" outlineLevel="2">
      <c r="A144" s="62"/>
      <c r="C144" s="62"/>
      <c r="D144" s="272" t="s">
        <v>497</v>
      </c>
      <c r="E144" s="104"/>
      <c r="F144" s="62"/>
      <c r="G144" s="57"/>
    </row>
    <row r="145" spans="1:7" s="47" customFormat="1" hidden="1" outlineLevel="2">
      <c r="A145" s="62"/>
      <c r="B145" s="48"/>
      <c r="C145" s="62"/>
      <c r="D145" s="237"/>
      <c r="E145" s="41"/>
      <c r="F145" s="62"/>
      <c r="G145" s="57"/>
    </row>
    <row r="146" spans="1:7" s="47" customFormat="1" hidden="1" outlineLevel="2">
      <c r="A146" s="62"/>
      <c r="C146" s="62"/>
      <c r="D146" s="272" t="s">
        <v>498</v>
      </c>
      <c r="E146" s="104"/>
      <c r="F146" s="62"/>
      <c r="G146" s="57"/>
    </row>
    <row r="147" spans="1:7" s="47" customFormat="1" outlineLevel="1" collapsed="1">
      <c r="A147" s="62"/>
      <c r="B147" s="48"/>
      <c r="C147" s="62"/>
      <c r="D147" s="237"/>
      <c r="E147" s="41"/>
      <c r="F147" s="62"/>
      <c r="G147" s="57"/>
    </row>
    <row r="148" spans="1:7" s="47" customFormat="1" outlineLevel="1">
      <c r="A148" s="62"/>
      <c r="B148" s="48"/>
      <c r="C148" s="62"/>
      <c r="D148" s="237" t="s">
        <v>499</v>
      </c>
      <c r="E148" s="347" t="s">
        <v>1005</v>
      </c>
      <c r="F148" s="62"/>
      <c r="G148" s="57"/>
    </row>
    <row r="149" spans="1:7" s="47" customFormat="1" ht="191.25" outlineLevel="1">
      <c r="A149" s="62"/>
      <c r="B149" s="48"/>
      <c r="C149" s="62"/>
      <c r="D149" s="237" t="s">
        <v>500</v>
      </c>
      <c r="E149" s="257" t="s">
        <v>1076</v>
      </c>
      <c r="F149" s="62"/>
      <c r="G149" s="57"/>
    </row>
    <row r="150" spans="1:7" ht="13.5" thickBot="1"/>
    <row r="151" spans="1:7" s="62" customFormat="1" ht="26.25" thickBot="1">
      <c r="B151" s="49"/>
      <c r="D151" s="112" t="s">
        <v>420</v>
      </c>
      <c r="E151" s="36" t="s">
        <v>924</v>
      </c>
      <c r="G151" s="84" t="s">
        <v>896</v>
      </c>
    </row>
    <row r="152" spans="1:7" s="47" customFormat="1">
      <c r="A152" s="62"/>
      <c r="B152" s="48"/>
      <c r="C152" s="62"/>
      <c r="D152" s="64"/>
      <c r="E152" s="41" t="s">
        <v>762</v>
      </c>
      <c r="F152" s="62"/>
      <c r="G152" s="57"/>
    </row>
    <row r="153" spans="1:7" s="47" customFormat="1" hidden="1" outlineLevel="2">
      <c r="A153" s="62"/>
      <c r="C153" s="62"/>
      <c r="D153" s="272" t="s">
        <v>495</v>
      </c>
      <c r="E153" s="102"/>
      <c r="F153" s="62"/>
      <c r="G153" s="57"/>
    </row>
    <row r="154" spans="1:7" s="47" customFormat="1" hidden="1" outlineLevel="2">
      <c r="A154" s="62"/>
      <c r="B154" s="48"/>
      <c r="C154" s="62"/>
      <c r="D154" s="237"/>
      <c r="E154" s="41"/>
      <c r="F154" s="62"/>
      <c r="G154" s="57"/>
    </row>
    <row r="155" spans="1:7" s="47" customFormat="1" hidden="1" outlineLevel="2">
      <c r="A155" s="62"/>
      <c r="C155" s="62"/>
      <c r="D155" s="272" t="s">
        <v>496</v>
      </c>
      <c r="E155" s="102"/>
      <c r="F155" s="62"/>
      <c r="G155" s="57"/>
    </row>
    <row r="156" spans="1:7" s="47" customFormat="1" hidden="1" outlineLevel="2">
      <c r="A156" s="62"/>
      <c r="B156" s="48"/>
      <c r="C156" s="62"/>
      <c r="D156" s="237"/>
      <c r="E156" s="41"/>
      <c r="F156" s="62"/>
      <c r="G156" s="57"/>
    </row>
    <row r="157" spans="1:7" s="47" customFormat="1" hidden="1" outlineLevel="2">
      <c r="A157" s="62"/>
      <c r="C157" s="62"/>
      <c r="D157" s="272" t="s">
        <v>497</v>
      </c>
      <c r="E157" s="104"/>
      <c r="F157" s="62"/>
      <c r="G157" s="57"/>
    </row>
    <row r="158" spans="1:7" s="47" customFormat="1" hidden="1" outlineLevel="2">
      <c r="A158" s="62"/>
      <c r="B158" s="48"/>
      <c r="C158" s="62"/>
      <c r="D158" s="237"/>
      <c r="E158" s="41"/>
      <c r="F158" s="62"/>
      <c r="G158" s="57"/>
    </row>
    <row r="159" spans="1:7" s="47" customFormat="1" hidden="1" outlineLevel="2">
      <c r="A159" s="62"/>
      <c r="C159" s="62"/>
      <c r="D159" s="272" t="s">
        <v>498</v>
      </c>
      <c r="E159" s="104"/>
      <c r="F159" s="62"/>
      <c r="G159" s="57"/>
    </row>
    <row r="160" spans="1:7" s="47" customFormat="1" outlineLevel="1" collapsed="1">
      <c r="A160" s="62"/>
      <c r="B160" s="48"/>
      <c r="C160" s="62"/>
      <c r="D160" s="237"/>
      <c r="E160" s="41"/>
      <c r="F160" s="62"/>
      <c r="G160" s="57"/>
    </row>
    <row r="161" spans="1:7" s="47" customFormat="1" ht="38.25" outlineLevel="1">
      <c r="A161" s="62"/>
      <c r="B161" s="48"/>
      <c r="C161" s="62"/>
      <c r="D161" s="237" t="s">
        <v>499</v>
      </c>
      <c r="E161" s="257" t="s">
        <v>925</v>
      </c>
      <c r="F161" s="62"/>
      <c r="G161" s="57"/>
    </row>
    <row r="162" spans="1:7" s="47" customFormat="1" ht="216.75" outlineLevel="1">
      <c r="A162" s="62"/>
      <c r="B162" s="48"/>
      <c r="C162" s="62"/>
      <c r="D162" s="237" t="s">
        <v>500</v>
      </c>
      <c r="E162" s="257" t="s">
        <v>1077</v>
      </c>
      <c r="F162" s="62"/>
      <c r="G162" s="57"/>
    </row>
    <row r="163" spans="1:7" ht="13.5" thickBot="1"/>
    <row r="164" spans="1:7" s="62" customFormat="1" ht="26.25" thickBot="1">
      <c r="B164" s="49"/>
      <c r="D164" s="64" t="s">
        <v>989</v>
      </c>
      <c r="E164" s="36" t="s">
        <v>926</v>
      </c>
      <c r="G164" s="84" t="s">
        <v>896</v>
      </c>
    </row>
    <row r="165" spans="1:7" s="47" customFormat="1">
      <c r="A165" s="62"/>
      <c r="B165" s="48"/>
      <c r="C165" s="62"/>
      <c r="D165" s="64"/>
      <c r="E165" s="41" t="s">
        <v>770</v>
      </c>
      <c r="F165" s="62"/>
      <c r="G165" s="57"/>
    </row>
    <row r="166" spans="1:7" s="47" customFormat="1" hidden="1" outlineLevel="2">
      <c r="A166" s="62"/>
      <c r="C166" s="62"/>
      <c r="D166" s="272" t="s">
        <v>495</v>
      </c>
      <c r="E166" s="102"/>
      <c r="F166" s="62"/>
      <c r="G166" s="57"/>
    </row>
    <row r="167" spans="1:7" s="47" customFormat="1" hidden="1" outlineLevel="2">
      <c r="A167" s="62"/>
      <c r="B167" s="48"/>
      <c r="C167" s="62"/>
      <c r="D167" s="237"/>
      <c r="E167" s="41"/>
      <c r="F167" s="62"/>
      <c r="G167" s="57"/>
    </row>
    <row r="168" spans="1:7" s="47" customFormat="1" hidden="1" outlineLevel="2">
      <c r="A168" s="62"/>
      <c r="C168" s="62"/>
      <c r="D168" s="272" t="s">
        <v>496</v>
      </c>
      <c r="E168" s="102"/>
      <c r="F168" s="62"/>
      <c r="G168" s="57"/>
    </row>
    <row r="169" spans="1:7" s="47" customFormat="1" hidden="1" outlineLevel="2">
      <c r="A169" s="62"/>
      <c r="B169" s="48"/>
      <c r="C169" s="62"/>
      <c r="D169" s="237"/>
      <c r="E169" s="41"/>
      <c r="F169" s="62"/>
      <c r="G169" s="57"/>
    </row>
    <row r="170" spans="1:7" s="47" customFormat="1" hidden="1" outlineLevel="2">
      <c r="A170" s="62"/>
      <c r="C170" s="62"/>
      <c r="D170" s="272" t="s">
        <v>497</v>
      </c>
      <c r="E170" s="104"/>
      <c r="F170" s="62"/>
      <c r="G170" s="57"/>
    </row>
    <row r="171" spans="1:7" s="47" customFormat="1" hidden="1" outlineLevel="2">
      <c r="A171" s="62"/>
      <c r="B171" s="48"/>
      <c r="C171" s="62"/>
      <c r="D171" s="237"/>
      <c r="E171" s="41"/>
      <c r="F171" s="62"/>
      <c r="G171" s="57"/>
    </row>
    <row r="172" spans="1:7" s="47" customFormat="1" hidden="1" outlineLevel="2">
      <c r="A172" s="62"/>
      <c r="C172" s="62"/>
      <c r="D172" s="272" t="s">
        <v>498</v>
      </c>
      <c r="E172" s="104"/>
      <c r="F172" s="62"/>
      <c r="G172" s="57"/>
    </row>
    <row r="173" spans="1:7" s="47" customFormat="1" outlineLevel="1" collapsed="1">
      <c r="A173" s="62"/>
      <c r="B173" s="48"/>
      <c r="C173" s="62"/>
      <c r="D173" s="237"/>
      <c r="E173" s="41"/>
      <c r="F173" s="62"/>
      <c r="G173" s="57"/>
    </row>
    <row r="174" spans="1:7" s="47" customFormat="1" ht="25.5" outlineLevel="1">
      <c r="A174" s="62"/>
      <c r="B174" s="48"/>
      <c r="C174" s="62"/>
      <c r="D174" s="237" t="s">
        <v>499</v>
      </c>
      <c r="E174" s="257" t="s">
        <v>927</v>
      </c>
      <c r="F174" s="62"/>
      <c r="G174" s="57"/>
    </row>
    <row r="175" spans="1:7" s="47" customFormat="1" ht="165.75" outlineLevel="1">
      <c r="A175" s="62"/>
      <c r="B175" s="48"/>
      <c r="C175" s="62"/>
      <c r="D175" s="237" t="s">
        <v>500</v>
      </c>
      <c r="E175" s="257" t="s">
        <v>1078</v>
      </c>
      <c r="F175" s="62"/>
      <c r="G175" s="57"/>
    </row>
    <row r="176" spans="1:7" ht="13.5" thickBot="1"/>
    <row r="177" spans="1:9" s="62" customFormat="1" ht="13.5" thickBot="1">
      <c r="B177" s="49"/>
      <c r="D177" s="64" t="s">
        <v>990</v>
      </c>
      <c r="E177" s="36" t="s">
        <v>928</v>
      </c>
      <c r="G177" s="84" t="s">
        <v>896</v>
      </c>
    </row>
    <row r="178" spans="1:9" s="47" customFormat="1">
      <c r="A178" s="62"/>
      <c r="B178" s="48"/>
      <c r="C178" s="62"/>
      <c r="D178" s="64"/>
      <c r="E178" s="41" t="s">
        <v>767</v>
      </c>
      <c r="F178" s="62"/>
      <c r="G178" s="57"/>
    </row>
    <row r="179" spans="1:9" s="47" customFormat="1" hidden="1" outlineLevel="2">
      <c r="A179" s="62"/>
      <c r="C179" s="62"/>
      <c r="D179" s="272" t="s">
        <v>495</v>
      </c>
      <c r="E179" s="102"/>
      <c r="F179" s="62"/>
      <c r="G179" s="57"/>
    </row>
    <row r="180" spans="1:9" s="47" customFormat="1" hidden="1" outlineLevel="2">
      <c r="A180" s="62"/>
      <c r="B180" s="48"/>
      <c r="C180" s="62"/>
      <c r="D180" s="237"/>
      <c r="E180" s="41"/>
      <c r="F180" s="62"/>
      <c r="G180" s="57"/>
    </row>
    <row r="181" spans="1:9" s="47" customFormat="1" hidden="1" outlineLevel="2">
      <c r="A181" s="62"/>
      <c r="C181" s="62"/>
      <c r="D181" s="272" t="s">
        <v>496</v>
      </c>
      <c r="E181" s="102"/>
      <c r="F181" s="62"/>
      <c r="G181" s="57"/>
    </row>
    <row r="182" spans="1:9" s="47" customFormat="1" hidden="1" outlineLevel="2">
      <c r="A182" s="62"/>
      <c r="B182" s="48"/>
      <c r="C182" s="62"/>
      <c r="D182" s="237"/>
      <c r="E182" s="41"/>
      <c r="F182" s="62"/>
      <c r="G182" s="57"/>
    </row>
    <row r="183" spans="1:9" s="47" customFormat="1" hidden="1" outlineLevel="2">
      <c r="A183" s="62"/>
      <c r="C183" s="62"/>
      <c r="D183" s="272" t="s">
        <v>497</v>
      </c>
      <c r="E183" s="104"/>
      <c r="F183" s="62"/>
      <c r="G183" s="57"/>
    </row>
    <row r="184" spans="1:9" s="47" customFormat="1" hidden="1" outlineLevel="2">
      <c r="A184" s="62"/>
      <c r="B184" s="48"/>
      <c r="C184" s="62"/>
      <c r="D184" s="237"/>
      <c r="E184" s="41"/>
      <c r="F184" s="62"/>
      <c r="G184" s="57"/>
    </row>
    <row r="185" spans="1:9" s="47" customFormat="1" hidden="1" outlineLevel="2">
      <c r="A185" s="62"/>
      <c r="C185" s="62"/>
      <c r="D185" s="272" t="s">
        <v>498</v>
      </c>
      <c r="E185" s="104"/>
      <c r="F185" s="62"/>
      <c r="G185" s="57"/>
    </row>
    <row r="186" spans="1:9" s="47" customFormat="1" outlineLevel="1" collapsed="1">
      <c r="A186" s="62"/>
      <c r="B186" s="48"/>
      <c r="C186" s="62"/>
      <c r="D186" s="237"/>
      <c r="E186" s="41"/>
      <c r="F186" s="62"/>
      <c r="G186" s="57"/>
    </row>
    <row r="187" spans="1:9" s="47" customFormat="1" ht="25.5" outlineLevel="1">
      <c r="A187" s="62"/>
      <c r="B187" s="48"/>
      <c r="C187" s="62"/>
      <c r="D187" s="237" t="s">
        <v>499</v>
      </c>
      <c r="E187" s="257" t="s">
        <v>929</v>
      </c>
      <c r="F187" s="62"/>
      <c r="G187" s="57"/>
    </row>
    <row r="188" spans="1:9" s="47" customFormat="1" ht="140.25" outlineLevel="1">
      <c r="A188" s="62"/>
      <c r="B188" s="48"/>
      <c r="C188" s="62"/>
      <c r="D188" s="237" t="s">
        <v>500</v>
      </c>
      <c r="E188" s="257" t="s">
        <v>1079</v>
      </c>
      <c r="F188" s="62"/>
      <c r="G188" s="57"/>
    </row>
    <row r="189" spans="1:9" ht="13.5" thickBot="1"/>
    <row r="190" spans="1:9" s="62" customFormat="1" ht="13.5" thickBot="1">
      <c r="B190" s="49"/>
      <c r="D190" s="64" t="s">
        <v>991</v>
      </c>
      <c r="E190" s="36" t="s">
        <v>930</v>
      </c>
      <c r="G190" s="84" t="s">
        <v>896</v>
      </c>
      <c r="I190" s="458" t="s">
        <v>380</v>
      </c>
    </row>
    <row r="191" spans="1:9" s="47" customFormat="1">
      <c r="A191" s="62"/>
      <c r="B191" s="48"/>
      <c r="C191" s="62"/>
      <c r="D191" s="64"/>
      <c r="E191" s="41" t="s">
        <v>771</v>
      </c>
      <c r="F191" s="62"/>
      <c r="G191" s="57"/>
    </row>
    <row r="192" spans="1:9" s="47" customFormat="1" hidden="1" outlineLevel="2">
      <c r="A192" s="62"/>
      <c r="C192" s="62"/>
      <c r="D192" s="272" t="s">
        <v>495</v>
      </c>
      <c r="E192" s="102"/>
      <c r="F192" s="62"/>
      <c r="G192" s="57"/>
    </row>
    <row r="193" spans="1:9" s="47" customFormat="1" hidden="1" outlineLevel="2">
      <c r="A193" s="62"/>
      <c r="B193" s="48"/>
      <c r="C193" s="62"/>
      <c r="D193" s="237"/>
      <c r="E193" s="41"/>
      <c r="F193" s="62"/>
      <c r="G193" s="57"/>
    </row>
    <row r="194" spans="1:9" s="47" customFormat="1" hidden="1" outlineLevel="2">
      <c r="A194" s="62"/>
      <c r="C194" s="62"/>
      <c r="D194" s="272" t="s">
        <v>496</v>
      </c>
      <c r="E194" s="102"/>
      <c r="F194" s="62"/>
      <c r="G194" s="57"/>
    </row>
    <row r="195" spans="1:9" s="47" customFormat="1" hidden="1" outlineLevel="2">
      <c r="A195" s="62"/>
      <c r="B195" s="48"/>
      <c r="C195" s="62"/>
      <c r="D195" s="237"/>
      <c r="E195" s="41"/>
      <c r="F195" s="62"/>
      <c r="G195" s="57"/>
    </row>
    <row r="196" spans="1:9" s="47" customFormat="1" hidden="1" outlineLevel="2">
      <c r="A196" s="62"/>
      <c r="C196" s="62"/>
      <c r="D196" s="272" t="s">
        <v>497</v>
      </c>
      <c r="E196" s="104"/>
      <c r="F196" s="62"/>
      <c r="G196" s="57"/>
    </row>
    <row r="197" spans="1:9" s="47" customFormat="1" hidden="1" outlineLevel="2">
      <c r="A197" s="62"/>
      <c r="B197" s="48"/>
      <c r="C197" s="62"/>
      <c r="D197" s="237"/>
      <c r="E197" s="41"/>
      <c r="F197" s="62"/>
      <c r="G197" s="57"/>
    </row>
    <row r="198" spans="1:9" s="47" customFormat="1" hidden="1" outlineLevel="2">
      <c r="A198" s="62"/>
      <c r="C198" s="62"/>
      <c r="D198" s="272" t="s">
        <v>498</v>
      </c>
      <c r="E198" s="104"/>
      <c r="F198" s="62"/>
      <c r="G198" s="57"/>
    </row>
    <row r="199" spans="1:9" s="47" customFormat="1" outlineLevel="1" collapsed="1">
      <c r="A199" s="62"/>
      <c r="B199" s="48"/>
      <c r="C199" s="62"/>
      <c r="D199" s="237"/>
      <c r="E199" s="41"/>
      <c r="F199" s="62"/>
      <c r="G199" s="57"/>
    </row>
    <row r="200" spans="1:9" s="47" customFormat="1" ht="25.5" outlineLevel="1">
      <c r="A200" s="62"/>
      <c r="B200" s="48"/>
      <c r="C200" s="62"/>
      <c r="D200" s="237" t="s">
        <v>499</v>
      </c>
      <c r="E200" s="257" t="s">
        <v>1006</v>
      </c>
      <c r="F200" s="62"/>
      <c r="G200" s="57"/>
    </row>
    <row r="201" spans="1:9" s="47" customFormat="1" ht="165.75" outlineLevel="1">
      <c r="A201" s="62"/>
      <c r="B201" s="48"/>
      <c r="C201" s="62"/>
      <c r="D201" s="237" t="s">
        <v>500</v>
      </c>
      <c r="E201" s="257" t="s">
        <v>1080</v>
      </c>
      <c r="F201" s="62"/>
      <c r="G201" s="57"/>
    </row>
    <row r="202" spans="1:9" ht="13.5" thickBot="1"/>
    <row r="203" spans="1:9" s="62" customFormat="1" ht="26.25" thickBot="1">
      <c r="B203" s="49"/>
      <c r="D203" s="64" t="s">
        <v>992</v>
      </c>
      <c r="E203" s="36" t="s">
        <v>931</v>
      </c>
      <c r="G203" s="84" t="s">
        <v>896</v>
      </c>
      <c r="I203" s="458" t="s">
        <v>380</v>
      </c>
    </row>
    <row r="204" spans="1:9" s="47" customFormat="1">
      <c r="A204" s="62"/>
      <c r="B204" s="48"/>
      <c r="C204" s="62"/>
      <c r="D204" s="64"/>
      <c r="E204" s="41" t="s">
        <v>771</v>
      </c>
      <c r="F204" s="62"/>
      <c r="G204" s="57"/>
    </row>
    <row r="205" spans="1:9" s="47" customFormat="1" hidden="1" outlineLevel="2">
      <c r="A205" s="62"/>
      <c r="C205" s="62"/>
      <c r="D205" s="272" t="s">
        <v>495</v>
      </c>
      <c r="E205" s="102"/>
      <c r="F205" s="62"/>
      <c r="G205" s="57"/>
    </row>
    <row r="206" spans="1:9" s="47" customFormat="1" hidden="1" outlineLevel="2">
      <c r="A206" s="62"/>
      <c r="B206" s="48"/>
      <c r="C206" s="62"/>
      <c r="D206" s="237"/>
      <c r="E206" s="41"/>
      <c r="F206" s="62"/>
      <c r="G206" s="57"/>
    </row>
    <row r="207" spans="1:9" s="47" customFormat="1" hidden="1" outlineLevel="2">
      <c r="A207" s="62"/>
      <c r="C207" s="62"/>
      <c r="D207" s="272" t="s">
        <v>496</v>
      </c>
      <c r="E207" s="102"/>
      <c r="F207" s="62"/>
      <c r="G207" s="57"/>
    </row>
    <row r="208" spans="1:9" s="47" customFormat="1" hidden="1" outlineLevel="2">
      <c r="A208" s="62"/>
      <c r="B208" s="48"/>
      <c r="C208" s="62"/>
      <c r="D208" s="237"/>
      <c r="E208" s="41"/>
      <c r="F208" s="62"/>
      <c r="G208" s="57"/>
    </row>
    <row r="209" spans="1:7" s="47" customFormat="1" hidden="1" outlineLevel="2">
      <c r="A209" s="62"/>
      <c r="C209" s="62"/>
      <c r="D209" s="272" t="s">
        <v>497</v>
      </c>
      <c r="E209" s="104"/>
      <c r="F209" s="62"/>
      <c r="G209" s="57"/>
    </row>
    <row r="210" spans="1:7" s="47" customFormat="1" hidden="1" outlineLevel="2">
      <c r="A210" s="62"/>
      <c r="B210" s="48"/>
      <c r="C210" s="62"/>
      <c r="D210" s="237"/>
      <c r="E210" s="41"/>
      <c r="F210" s="62"/>
      <c r="G210" s="57"/>
    </row>
    <row r="211" spans="1:7" s="47" customFormat="1" hidden="1" outlineLevel="2">
      <c r="A211" s="62"/>
      <c r="C211" s="62"/>
      <c r="D211" s="272" t="s">
        <v>498</v>
      </c>
      <c r="E211" s="104"/>
      <c r="F211" s="62"/>
      <c r="G211" s="57"/>
    </row>
    <row r="212" spans="1:7" s="47" customFormat="1" outlineLevel="1" collapsed="1">
      <c r="A212" s="62"/>
      <c r="B212" s="48"/>
      <c r="C212" s="62"/>
      <c r="D212" s="237"/>
      <c r="E212" s="41"/>
      <c r="F212" s="62"/>
      <c r="G212" s="57"/>
    </row>
    <row r="213" spans="1:7" s="47" customFormat="1" ht="38.25" outlineLevel="1">
      <c r="A213" s="62"/>
      <c r="B213" s="48"/>
      <c r="C213" s="62"/>
      <c r="D213" s="237" t="s">
        <v>499</v>
      </c>
      <c r="E213" s="257" t="s">
        <v>932</v>
      </c>
      <c r="F213" s="62"/>
      <c r="G213" s="57"/>
    </row>
    <row r="214" spans="1:7" s="47" customFormat="1" ht="127.5" outlineLevel="1">
      <c r="A214" s="62"/>
      <c r="B214" s="48"/>
      <c r="C214" s="62"/>
      <c r="D214" s="237" t="s">
        <v>500</v>
      </c>
      <c r="E214" s="257" t="s">
        <v>1081</v>
      </c>
      <c r="F214" s="62"/>
      <c r="G214" s="57"/>
    </row>
    <row r="215" spans="1:7" s="47" customFormat="1">
      <c r="A215" s="62"/>
      <c r="B215" s="48"/>
      <c r="C215" s="62"/>
      <c r="D215" s="64"/>
      <c r="E215" s="106"/>
      <c r="F215" s="62"/>
      <c r="G215" s="57"/>
    </row>
    <row r="216" spans="1:7" s="62" customFormat="1" ht="15.75">
      <c r="B216" s="63"/>
      <c r="D216" s="345" t="s">
        <v>421</v>
      </c>
      <c r="E216" s="346" t="s">
        <v>952</v>
      </c>
      <c r="G216" s="84" t="s">
        <v>896</v>
      </c>
    </row>
    <row r="217" spans="1:7" ht="13.5" thickBot="1"/>
    <row r="218" spans="1:7" s="62" customFormat="1" ht="26.25" thickBot="1">
      <c r="B218" s="49"/>
      <c r="D218" s="64" t="s">
        <v>422</v>
      </c>
      <c r="E218" s="36" t="s">
        <v>993</v>
      </c>
      <c r="G218" s="84" t="s">
        <v>896</v>
      </c>
    </row>
    <row r="219" spans="1:7" s="47" customFormat="1">
      <c r="A219" s="62"/>
      <c r="B219" s="48"/>
      <c r="C219" s="62"/>
      <c r="D219" s="64"/>
      <c r="E219" s="41" t="s">
        <v>766</v>
      </c>
      <c r="F219" s="62"/>
      <c r="G219" s="57"/>
    </row>
    <row r="220" spans="1:7" s="47" customFormat="1" hidden="1" outlineLevel="2">
      <c r="A220" s="62"/>
      <c r="C220" s="62"/>
      <c r="D220" s="272" t="s">
        <v>495</v>
      </c>
      <c r="E220" s="102"/>
      <c r="F220" s="62"/>
      <c r="G220" s="57"/>
    </row>
    <row r="221" spans="1:7" s="47" customFormat="1" hidden="1" outlineLevel="2">
      <c r="A221" s="62"/>
      <c r="B221" s="48"/>
      <c r="C221" s="62"/>
      <c r="D221" s="237"/>
      <c r="E221" s="41"/>
      <c r="F221" s="62"/>
      <c r="G221" s="57"/>
    </row>
    <row r="222" spans="1:7" s="47" customFormat="1" hidden="1" outlineLevel="2">
      <c r="A222" s="62"/>
      <c r="C222" s="62"/>
      <c r="D222" s="272" t="s">
        <v>496</v>
      </c>
      <c r="E222" s="102"/>
      <c r="F222" s="62"/>
      <c r="G222" s="57"/>
    </row>
    <row r="223" spans="1:7" s="47" customFormat="1" hidden="1" outlineLevel="2">
      <c r="A223" s="62"/>
      <c r="B223" s="48"/>
      <c r="C223" s="62"/>
      <c r="D223" s="237"/>
      <c r="E223" s="41"/>
      <c r="F223" s="62"/>
      <c r="G223" s="57"/>
    </row>
    <row r="224" spans="1:7" s="47" customFormat="1" hidden="1" outlineLevel="2">
      <c r="A224" s="62"/>
      <c r="C224" s="62"/>
      <c r="D224" s="272" t="s">
        <v>497</v>
      </c>
      <c r="E224" s="104"/>
      <c r="F224" s="62"/>
      <c r="G224" s="57"/>
    </row>
    <row r="225" spans="1:7" s="47" customFormat="1" hidden="1" outlineLevel="2">
      <c r="A225" s="62"/>
      <c r="B225" s="48"/>
      <c r="C225" s="62"/>
      <c r="D225" s="237"/>
      <c r="E225" s="41"/>
      <c r="F225" s="62"/>
      <c r="G225" s="57"/>
    </row>
    <row r="226" spans="1:7" s="47" customFormat="1" hidden="1" outlineLevel="2">
      <c r="A226" s="62"/>
      <c r="C226" s="62"/>
      <c r="D226" s="272" t="s">
        <v>498</v>
      </c>
      <c r="E226" s="104"/>
      <c r="F226" s="62"/>
      <c r="G226" s="57"/>
    </row>
    <row r="227" spans="1:7" s="47" customFormat="1" outlineLevel="1" collapsed="1">
      <c r="A227" s="62"/>
      <c r="B227" s="48"/>
      <c r="C227" s="62"/>
      <c r="D227" s="237"/>
      <c r="E227" s="41"/>
      <c r="F227" s="62"/>
      <c r="G227" s="57"/>
    </row>
    <row r="228" spans="1:7" s="47" customFormat="1" ht="25.5" outlineLevel="1">
      <c r="A228" s="62"/>
      <c r="B228" s="48"/>
      <c r="C228" s="62"/>
      <c r="D228" s="237" t="s">
        <v>499</v>
      </c>
      <c r="E228" s="257" t="s">
        <v>1009</v>
      </c>
      <c r="F228" s="62"/>
      <c r="G228" s="57"/>
    </row>
    <row r="229" spans="1:7" s="47" customFormat="1" ht="165.75" outlineLevel="1">
      <c r="A229" s="62"/>
      <c r="B229" s="48"/>
      <c r="C229" s="62"/>
      <c r="D229" s="237" t="s">
        <v>500</v>
      </c>
      <c r="E229" s="257" t="s">
        <v>1082</v>
      </c>
      <c r="F229" s="62"/>
      <c r="G229" s="57"/>
    </row>
    <row r="230" spans="1:7" ht="13.5" thickBot="1"/>
    <row r="231" spans="1:7" s="62" customFormat="1" ht="26.25" thickBot="1">
      <c r="B231" s="49"/>
      <c r="D231" s="112" t="s">
        <v>423</v>
      </c>
      <c r="E231" s="36" t="s">
        <v>994</v>
      </c>
      <c r="G231" s="84" t="s">
        <v>896</v>
      </c>
    </row>
    <row r="232" spans="1:7" s="47" customFormat="1">
      <c r="A232" s="62"/>
      <c r="B232" s="48"/>
      <c r="C232" s="62"/>
      <c r="D232" s="64"/>
      <c r="E232" s="41" t="s">
        <v>766</v>
      </c>
      <c r="F232" s="62"/>
      <c r="G232" s="57"/>
    </row>
    <row r="233" spans="1:7" s="47" customFormat="1" hidden="1" outlineLevel="2">
      <c r="A233" s="62"/>
      <c r="C233" s="62"/>
      <c r="D233" s="272" t="s">
        <v>495</v>
      </c>
      <c r="E233" s="102"/>
      <c r="F233" s="62"/>
      <c r="G233" s="57"/>
    </row>
    <row r="234" spans="1:7" s="47" customFormat="1" hidden="1" outlineLevel="2">
      <c r="A234" s="62"/>
      <c r="B234" s="48"/>
      <c r="C234" s="62"/>
      <c r="D234" s="237"/>
      <c r="E234" s="41"/>
      <c r="F234" s="62"/>
      <c r="G234" s="57"/>
    </row>
    <row r="235" spans="1:7" s="47" customFormat="1" hidden="1" outlineLevel="2">
      <c r="A235" s="62"/>
      <c r="C235" s="62"/>
      <c r="D235" s="272" t="s">
        <v>496</v>
      </c>
      <c r="E235" s="102"/>
      <c r="F235" s="62"/>
      <c r="G235" s="57"/>
    </row>
    <row r="236" spans="1:7" s="47" customFormat="1" hidden="1" outlineLevel="2">
      <c r="A236" s="62"/>
      <c r="B236" s="48"/>
      <c r="C236" s="62"/>
      <c r="D236" s="237"/>
      <c r="E236" s="41"/>
      <c r="F236" s="62"/>
      <c r="G236" s="57"/>
    </row>
    <row r="237" spans="1:7" s="47" customFormat="1" hidden="1" outlineLevel="2">
      <c r="A237" s="62"/>
      <c r="C237" s="62"/>
      <c r="D237" s="272" t="s">
        <v>497</v>
      </c>
      <c r="E237" s="104"/>
      <c r="F237" s="62"/>
      <c r="G237" s="57"/>
    </row>
    <row r="238" spans="1:7" s="47" customFormat="1" hidden="1" outlineLevel="2">
      <c r="A238" s="62"/>
      <c r="B238" s="48"/>
      <c r="C238" s="62"/>
      <c r="D238" s="237"/>
      <c r="E238" s="41"/>
      <c r="F238" s="62"/>
      <c r="G238" s="57"/>
    </row>
    <row r="239" spans="1:7" s="47" customFormat="1" hidden="1" outlineLevel="2">
      <c r="A239" s="62"/>
      <c r="C239" s="62"/>
      <c r="D239" s="272" t="s">
        <v>498</v>
      </c>
      <c r="E239" s="104"/>
      <c r="F239" s="62"/>
      <c r="G239" s="57"/>
    </row>
    <row r="240" spans="1:7" s="47" customFormat="1" outlineLevel="1" collapsed="1">
      <c r="A240" s="62"/>
      <c r="B240" s="48"/>
      <c r="C240" s="62"/>
      <c r="D240" s="237"/>
      <c r="E240" s="41"/>
      <c r="F240" s="62"/>
      <c r="G240" s="57"/>
    </row>
    <row r="241" spans="1:7" s="47" customFormat="1" ht="25.5" outlineLevel="1">
      <c r="A241" s="62"/>
      <c r="B241" s="48"/>
      <c r="C241" s="62"/>
      <c r="D241" s="237" t="s">
        <v>499</v>
      </c>
      <c r="E241" s="257" t="s">
        <v>995</v>
      </c>
      <c r="F241" s="62"/>
      <c r="G241" s="57"/>
    </row>
    <row r="242" spans="1:7" s="47" customFormat="1" ht="114.75" outlineLevel="1">
      <c r="A242" s="62"/>
      <c r="B242" s="48"/>
      <c r="C242" s="62"/>
      <c r="D242" s="237" t="s">
        <v>500</v>
      </c>
      <c r="E242" s="257" t="s">
        <v>1083</v>
      </c>
      <c r="F242" s="62"/>
      <c r="G242" s="57"/>
    </row>
    <row r="244" spans="1:7" s="62" customFormat="1" ht="18">
      <c r="B244" s="63"/>
      <c r="D244" s="110" t="s">
        <v>996</v>
      </c>
      <c r="E244" s="35" t="s">
        <v>933</v>
      </c>
      <c r="G244" s="84" t="s">
        <v>896</v>
      </c>
    </row>
    <row r="245" spans="1:7" s="62" customFormat="1">
      <c r="A245" s="47"/>
      <c r="B245" s="45"/>
      <c r="D245" s="64"/>
      <c r="E245" s="61"/>
      <c r="F245" s="47"/>
      <c r="G245" s="58"/>
    </row>
    <row r="246" spans="1:7" s="62" customFormat="1" ht="63.75">
      <c r="B246" s="63"/>
      <c r="D246" s="110"/>
      <c r="E246" s="343" t="s">
        <v>1010</v>
      </c>
      <c r="G246" s="84"/>
    </row>
    <row r="247" spans="1:7" ht="13.5" thickBot="1"/>
    <row r="248" spans="1:7" s="62" customFormat="1" ht="13.5" thickBot="1">
      <c r="B248" s="49"/>
      <c r="D248" s="64" t="s">
        <v>997</v>
      </c>
      <c r="E248" s="36" t="s">
        <v>934</v>
      </c>
      <c r="G248" s="84" t="s">
        <v>896</v>
      </c>
    </row>
    <row r="249" spans="1:7" s="47" customFormat="1">
      <c r="A249" s="62"/>
      <c r="B249" s="48"/>
      <c r="C249" s="62"/>
      <c r="D249" s="64"/>
      <c r="E249" s="41" t="s">
        <v>766</v>
      </c>
      <c r="F249" s="62"/>
      <c r="G249" s="57"/>
    </row>
    <row r="250" spans="1:7" s="47" customFormat="1" hidden="1" outlineLevel="2">
      <c r="A250" s="62"/>
      <c r="C250" s="62"/>
      <c r="D250" s="272" t="s">
        <v>495</v>
      </c>
      <c r="E250" s="102"/>
      <c r="F250" s="62"/>
      <c r="G250" s="57"/>
    </row>
    <row r="251" spans="1:7" s="47" customFormat="1" hidden="1" outlineLevel="2">
      <c r="A251" s="62"/>
      <c r="B251" s="48"/>
      <c r="C251" s="62"/>
      <c r="D251" s="237"/>
      <c r="E251" s="41"/>
      <c r="F251" s="62"/>
      <c r="G251" s="57"/>
    </row>
    <row r="252" spans="1:7" s="47" customFormat="1" hidden="1" outlineLevel="2">
      <c r="A252" s="62"/>
      <c r="C252" s="62"/>
      <c r="D252" s="272" t="s">
        <v>496</v>
      </c>
      <c r="E252" s="102"/>
      <c r="F252" s="62"/>
      <c r="G252" s="57"/>
    </row>
    <row r="253" spans="1:7" s="47" customFormat="1" hidden="1" outlineLevel="2">
      <c r="A253" s="62"/>
      <c r="B253" s="48"/>
      <c r="C253" s="62"/>
      <c r="D253" s="237"/>
      <c r="E253" s="41"/>
      <c r="F253" s="62"/>
      <c r="G253" s="57"/>
    </row>
    <row r="254" spans="1:7" s="47" customFormat="1" hidden="1" outlineLevel="2">
      <c r="A254" s="62"/>
      <c r="C254" s="62"/>
      <c r="D254" s="272" t="s">
        <v>497</v>
      </c>
      <c r="E254" s="104"/>
      <c r="F254" s="62"/>
      <c r="G254" s="57"/>
    </row>
    <row r="255" spans="1:7" s="47" customFormat="1" hidden="1" outlineLevel="2">
      <c r="A255" s="62"/>
      <c r="B255" s="48"/>
      <c r="C255" s="62"/>
      <c r="D255" s="237"/>
      <c r="E255" s="41"/>
      <c r="F255" s="62"/>
      <c r="G255" s="57"/>
    </row>
    <row r="256" spans="1:7" s="47" customFormat="1" hidden="1" outlineLevel="2">
      <c r="A256" s="62"/>
      <c r="C256" s="62"/>
      <c r="D256" s="272" t="s">
        <v>498</v>
      </c>
      <c r="E256" s="104"/>
      <c r="F256" s="62"/>
      <c r="G256" s="57"/>
    </row>
    <row r="257" spans="1:7" s="47" customFormat="1" outlineLevel="1" collapsed="1">
      <c r="A257" s="62"/>
      <c r="B257" s="48"/>
      <c r="C257" s="62"/>
      <c r="D257" s="237"/>
      <c r="E257" s="41"/>
      <c r="F257" s="62"/>
      <c r="G257" s="57"/>
    </row>
    <row r="258" spans="1:7" s="47" customFormat="1" ht="25.5" outlineLevel="1">
      <c r="A258" s="62"/>
      <c r="B258" s="48"/>
      <c r="C258" s="62"/>
      <c r="D258" s="237" t="s">
        <v>499</v>
      </c>
      <c r="E258" s="257" t="s">
        <v>935</v>
      </c>
      <c r="F258" s="62"/>
      <c r="G258" s="57"/>
    </row>
    <row r="259" spans="1:7" s="47" customFormat="1" ht="140.25" outlineLevel="1">
      <c r="A259" s="62"/>
      <c r="B259" s="48"/>
      <c r="C259" s="62"/>
      <c r="D259" s="237" t="s">
        <v>500</v>
      </c>
      <c r="E259" s="257" t="s">
        <v>1084</v>
      </c>
      <c r="F259" s="62"/>
      <c r="G259" s="57"/>
    </row>
    <row r="260" spans="1:7" ht="13.5" thickBot="1"/>
    <row r="261" spans="1:7" s="62" customFormat="1" ht="13.5" thickBot="1">
      <c r="B261" s="49"/>
      <c r="D261" s="64" t="s">
        <v>998</v>
      </c>
      <c r="E261" s="36" t="s">
        <v>936</v>
      </c>
      <c r="G261" s="84" t="s">
        <v>896</v>
      </c>
    </row>
    <row r="262" spans="1:7" s="47" customFormat="1">
      <c r="A262" s="62"/>
      <c r="B262" s="48"/>
      <c r="C262" s="62"/>
      <c r="D262" s="64"/>
      <c r="E262" s="41" t="s">
        <v>766</v>
      </c>
      <c r="F262" s="62"/>
      <c r="G262" s="57"/>
    </row>
    <row r="263" spans="1:7" s="47" customFormat="1" hidden="1" outlineLevel="2">
      <c r="A263" s="62"/>
      <c r="C263" s="62"/>
      <c r="D263" s="272" t="s">
        <v>495</v>
      </c>
      <c r="E263" s="102"/>
      <c r="F263" s="62"/>
      <c r="G263" s="57"/>
    </row>
    <row r="264" spans="1:7" s="47" customFormat="1" hidden="1" outlineLevel="2">
      <c r="A264" s="62"/>
      <c r="B264" s="48"/>
      <c r="C264" s="62"/>
      <c r="D264" s="237"/>
      <c r="E264" s="41"/>
      <c r="F264" s="62"/>
      <c r="G264" s="57"/>
    </row>
    <row r="265" spans="1:7" s="47" customFormat="1" hidden="1" outlineLevel="2">
      <c r="A265" s="62"/>
      <c r="C265" s="62"/>
      <c r="D265" s="272" t="s">
        <v>496</v>
      </c>
      <c r="E265" s="102"/>
      <c r="F265" s="62"/>
      <c r="G265" s="57"/>
    </row>
    <row r="266" spans="1:7" s="47" customFormat="1" hidden="1" outlineLevel="2">
      <c r="A266" s="62"/>
      <c r="B266" s="48"/>
      <c r="C266" s="62"/>
      <c r="D266" s="237"/>
      <c r="E266" s="41"/>
      <c r="F266" s="62"/>
      <c r="G266" s="57"/>
    </row>
    <row r="267" spans="1:7" s="47" customFormat="1" hidden="1" outlineLevel="2">
      <c r="A267" s="62"/>
      <c r="C267" s="62"/>
      <c r="D267" s="272" t="s">
        <v>497</v>
      </c>
      <c r="E267" s="104"/>
      <c r="F267" s="62"/>
      <c r="G267" s="57"/>
    </row>
    <row r="268" spans="1:7" s="47" customFormat="1" hidden="1" outlineLevel="2">
      <c r="A268" s="62"/>
      <c r="B268" s="48"/>
      <c r="C268" s="62"/>
      <c r="D268" s="237"/>
      <c r="E268" s="41"/>
      <c r="F268" s="62"/>
      <c r="G268" s="57"/>
    </row>
    <row r="269" spans="1:7" s="47" customFormat="1" hidden="1" outlineLevel="2">
      <c r="A269" s="62"/>
      <c r="C269" s="62"/>
      <c r="D269" s="272" t="s">
        <v>498</v>
      </c>
      <c r="E269" s="104"/>
      <c r="F269" s="62"/>
      <c r="G269" s="57"/>
    </row>
    <row r="270" spans="1:7" s="47" customFormat="1" outlineLevel="1" collapsed="1">
      <c r="A270" s="62"/>
      <c r="B270" s="48"/>
      <c r="C270" s="62"/>
      <c r="D270" s="237"/>
      <c r="E270" s="41"/>
      <c r="F270" s="62"/>
      <c r="G270" s="57"/>
    </row>
    <row r="271" spans="1:7" s="47" customFormat="1" ht="25.5" outlineLevel="1">
      <c r="A271" s="62"/>
      <c r="B271" s="48"/>
      <c r="C271" s="62"/>
      <c r="D271" s="237" t="s">
        <v>499</v>
      </c>
      <c r="E271" s="257" t="s">
        <v>999</v>
      </c>
      <c r="F271" s="62"/>
      <c r="G271" s="57"/>
    </row>
    <row r="272" spans="1:7" s="47" customFormat="1" ht="178.5" outlineLevel="1">
      <c r="A272" s="62"/>
      <c r="B272" s="48"/>
      <c r="C272" s="62"/>
      <c r="D272" s="237" t="s">
        <v>500</v>
      </c>
      <c r="E272" s="257" t="s">
        <v>1085</v>
      </c>
      <c r="F272" s="62"/>
      <c r="G272" s="57"/>
    </row>
    <row r="273" spans="1:7" ht="13.5" thickBot="1"/>
    <row r="274" spans="1:7" s="62" customFormat="1" ht="26.25" thickBot="1">
      <c r="B274" s="49"/>
      <c r="D274" s="64" t="s">
        <v>1000</v>
      </c>
      <c r="E274" s="36" t="s">
        <v>1007</v>
      </c>
      <c r="G274" s="84" t="s">
        <v>896</v>
      </c>
    </row>
    <row r="275" spans="1:7" s="47" customFormat="1">
      <c r="A275" s="62"/>
      <c r="B275" s="48"/>
      <c r="C275" s="62"/>
      <c r="D275" s="64"/>
      <c r="E275" s="41" t="s">
        <v>766</v>
      </c>
      <c r="F275" s="62"/>
      <c r="G275" s="57"/>
    </row>
    <row r="276" spans="1:7" s="47" customFormat="1" hidden="1" outlineLevel="2">
      <c r="A276" s="62"/>
      <c r="C276" s="62"/>
      <c r="D276" s="272" t="s">
        <v>495</v>
      </c>
      <c r="E276" s="102"/>
      <c r="F276" s="62"/>
      <c r="G276" s="57"/>
    </row>
    <row r="277" spans="1:7" s="47" customFormat="1" hidden="1" outlineLevel="2">
      <c r="A277" s="62"/>
      <c r="B277" s="48"/>
      <c r="C277" s="62"/>
      <c r="D277" s="237"/>
      <c r="E277" s="41"/>
      <c r="F277" s="62"/>
      <c r="G277" s="57"/>
    </row>
    <row r="278" spans="1:7" s="47" customFormat="1" hidden="1" outlineLevel="2">
      <c r="A278" s="62"/>
      <c r="C278" s="62"/>
      <c r="D278" s="272" t="s">
        <v>496</v>
      </c>
      <c r="E278" s="102"/>
      <c r="F278" s="62"/>
      <c r="G278" s="57"/>
    </row>
    <row r="279" spans="1:7" s="47" customFormat="1" hidden="1" outlineLevel="2">
      <c r="A279" s="62"/>
      <c r="B279" s="48"/>
      <c r="C279" s="62"/>
      <c r="D279" s="237"/>
      <c r="E279" s="41"/>
      <c r="F279" s="62"/>
      <c r="G279" s="57"/>
    </row>
    <row r="280" spans="1:7" s="47" customFormat="1" hidden="1" outlineLevel="2">
      <c r="A280" s="62"/>
      <c r="C280" s="62"/>
      <c r="D280" s="272" t="s">
        <v>497</v>
      </c>
      <c r="E280" s="104"/>
      <c r="F280" s="62"/>
      <c r="G280" s="57"/>
    </row>
    <row r="281" spans="1:7" s="47" customFormat="1" hidden="1" outlineLevel="2">
      <c r="A281" s="62"/>
      <c r="B281" s="48"/>
      <c r="C281" s="62"/>
      <c r="D281" s="237"/>
      <c r="E281" s="41"/>
      <c r="F281" s="62"/>
      <c r="G281" s="57"/>
    </row>
    <row r="282" spans="1:7" s="47" customFormat="1" hidden="1" outlineLevel="2">
      <c r="A282" s="62"/>
      <c r="C282" s="62"/>
      <c r="D282" s="272" t="s">
        <v>498</v>
      </c>
      <c r="E282" s="104"/>
      <c r="F282" s="62"/>
      <c r="G282" s="57"/>
    </row>
    <row r="283" spans="1:7" s="47" customFormat="1" outlineLevel="1" collapsed="1">
      <c r="A283" s="62"/>
      <c r="B283" s="48"/>
      <c r="C283" s="62"/>
      <c r="D283" s="237"/>
      <c r="E283" s="41"/>
      <c r="F283" s="62"/>
      <c r="G283" s="57"/>
    </row>
    <row r="284" spans="1:7" s="47" customFormat="1" ht="25.5" outlineLevel="1">
      <c r="A284" s="62"/>
      <c r="B284" s="48"/>
      <c r="C284" s="62"/>
      <c r="D284" s="237" t="s">
        <v>499</v>
      </c>
      <c r="E284" s="257" t="s">
        <v>937</v>
      </c>
      <c r="F284" s="62"/>
      <c r="G284" s="57"/>
    </row>
    <row r="285" spans="1:7" s="47" customFormat="1" ht="153" outlineLevel="1">
      <c r="A285" s="62"/>
      <c r="B285" s="48"/>
      <c r="C285" s="62"/>
      <c r="D285" s="237" t="s">
        <v>500</v>
      </c>
      <c r="E285" s="257" t="s">
        <v>1086</v>
      </c>
      <c r="F285" s="62"/>
      <c r="G285" s="57"/>
    </row>
    <row r="287" spans="1:7" s="62" customFormat="1" ht="18">
      <c r="B287" s="63"/>
      <c r="D287" s="110" t="s">
        <v>1001</v>
      </c>
      <c r="E287" s="35" t="s">
        <v>938</v>
      </c>
      <c r="G287" s="84" t="s">
        <v>896</v>
      </c>
    </row>
    <row r="288" spans="1:7" s="62" customFormat="1">
      <c r="A288" s="47"/>
      <c r="B288" s="45"/>
      <c r="D288" s="64"/>
      <c r="E288" s="61"/>
      <c r="F288" s="47"/>
      <c r="G288" s="58"/>
    </row>
    <row r="289" spans="1:7" s="62" customFormat="1" ht="63.75">
      <c r="B289" s="63"/>
      <c r="D289" s="110"/>
      <c r="E289" s="343" t="s">
        <v>1011</v>
      </c>
      <c r="G289" s="84"/>
    </row>
    <row r="290" spans="1:7" ht="13.5" thickBot="1"/>
    <row r="291" spans="1:7" s="62" customFormat="1" ht="26.25" thickBot="1">
      <c r="B291" s="49"/>
      <c r="D291" s="64" t="s">
        <v>1003</v>
      </c>
      <c r="E291" s="36" t="s">
        <v>1002</v>
      </c>
      <c r="G291" s="84" t="s">
        <v>896</v>
      </c>
    </row>
    <row r="292" spans="1:7" s="47" customFormat="1">
      <c r="A292" s="62"/>
      <c r="B292" s="48"/>
      <c r="C292" s="62"/>
      <c r="D292" s="64"/>
      <c r="E292" s="41" t="s">
        <v>771</v>
      </c>
      <c r="F292" s="62"/>
      <c r="G292" s="57"/>
    </row>
    <row r="293" spans="1:7" s="47" customFormat="1" hidden="1" outlineLevel="2">
      <c r="A293" s="62"/>
      <c r="C293" s="62"/>
      <c r="D293" s="272" t="s">
        <v>495</v>
      </c>
      <c r="E293" s="102"/>
      <c r="F293" s="62"/>
      <c r="G293" s="57"/>
    </row>
    <row r="294" spans="1:7" s="47" customFormat="1" hidden="1" outlineLevel="2">
      <c r="A294" s="62"/>
      <c r="B294" s="48"/>
      <c r="C294" s="62"/>
      <c r="D294" s="237"/>
      <c r="E294" s="41"/>
      <c r="F294" s="62"/>
      <c r="G294" s="57"/>
    </row>
    <row r="295" spans="1:7" s="47" customFormat="1" hidden="1" outlineLevel="2">
      <c r="A295" s="62"/>
      <c r="C295" s="62"/>
      <c r="D295" s="272" t="s">
        <v>496</v>
      </c>
      <c r="E295" s="102"/>
      <c r="F295" s="62"/>
      <c r="G295" s="57"/>
    </row>
    <row r="296" spans="1:7" s="47" customFormat="1" hidden="1" outlineLevel="2">
      <c r="A296" s="62"/>
      <c r="B296" s="48"/>
      <c r="C296" s="62"/>
      <c r="D296" s="237"/>
      <c r="E296" s="41"/>
      <c r="F296" s="62"/>
      <c r="G296" s="57"/>
    </row>
    <row r="297" spans="1:7" s="47" customFormat="1" hidden="1" outlineLevel="2">
      <c r="A297" s="62"/>
      <c r="C297" s="62"/>
      <c r="D297" s="272" t="s">
        <v>497</v>
      </c>
      <c r="E297" s="104"/>
      <c r="F297" s="62"/>
      <c r="G297" s="57"/>
    </row>
    <row r="298" spans="1:7" s="47" customFormat="1" hidden="1" outlineLevel="2">
      <c r="A298" s="62"/>
      <c r="B298" s="48"/>
      <c r="C298" s="62"/>
      <c r="D298" s="237"/>
      <c r="E298" s="41"/>
      <c r="F298" s="62"/>
      <c r="G298" s="57"/>
    </row>
    <row r="299" spans="1:7" s="47" customFormat="1" hidden="1" outlineLevel="2">
      <c r="A299" s="62"/>
      <c r="C299" s="62"/>
      <c r="D299" s="272" t="s">
        <v>498</v>
      </c>
      <c r="E299" s="104"/>
      <c r="F299" s="62"/>
      <c r="G299" s="57"/>
    </row>
    <row r="300" spans="1:7" s="47" customFormat="1" outlineLevel="1" collapsed="1">
      <c r="A300" s="62"/>
      <c r="B300" s="48"/>
      <c r="C300" s="62"/>
      <c r="D300" s="237"/>
      <c r="E300" s="41"/>
      <c r="F300" s="62"/>
      <c r="G300" s="57"/>
    </row>
    <row r="301" spans="1:7" s="47" customFormat="1" ht="25.5" outlineLevel="1">
      <c r="A301" s="62"/>
      <c r="B301" s="48"/>
      <c r="C301" s="62"/>
      <c r="D301" s="237" t="s">
        <v>499</v>
      </c>
      <c r="E301" s="257" t="s">
        <v>939</v>
      </c>
      <c r="F301" s="62"/>
      <c r="G301" s="57"/>
    </row>
    <row r="302" spans="1:7" s="47" customFormat="1" ht="165.75" outlineLevel="1">
      <c r="A302" s="62"/>
      <c r="B302" s="48"/>
      <c r="C302" s="62"/>
      <c r="D302" s="237" t="s">
        <v>500</v>
      </c>
      <c r="E302" s="257" t="s">
        <v>1087</v>
      </c>
      <c r="F302" s="62"/>
      <c r="G302" s="57"/>
    </row>
    <row r="303" spans="1:7" ht="13.5" thickBot="1"/>
    <row r="304" spans="1:7" s="62" customFormat="1" ht="26.25" thickBot="1">
      <c r="B304" s="49"/>
      <c r="D304" s="64" t="s">
        <v>1004</v>
      </c>
      <c r="E304" s="36" t="s">
        <v>940</v>
      </c>
      <c r="G304" s="84" t="s">
        <v>896</v>
      </c>
    </row>
    <row r="305" spans="1:7" s="47" customFormat="1">
      <c r="A305" s="62"/>
      <c r="B305" s="48"/>
      <c r="C305" s="62"/>
      <c r="D305" s="64"/>
      <c r="E305" s="41" t="s">
        <v>771</v>
      </c>
      <c r="F305" s="62"/>
      <c r="G305" s="57"/>
    </row>
    <row r="306" spans="1:7" s="47" customFormat="1" hidden="1" outlineLevel="2">
      <c r="A306" s="62"/>
      <c r="C306" s="62"/>
      <c r="D306" s="272" t="s">
        <v>495</v>
      </c>
      <c r="E306" s="102"/>
      <c r="F306" s="62"/>
      <c r="G306" s="57"/>
    </row>
    <row r="307" spans="1:7" s="47" customFormat="1" hidden="1" outlineLevel="2">
      <c r="A307" s="62"/>
      <c r="B307" s="48"/>
      <c r="C307" s="62"/>
      <c r="D307" s="237"/>
      <c r="E307" s="41"/>
      <c r="F307" s="62"/>
      <c r="G307" s="57"/>
    </row>
    <row r="308" spans="1:7" s="47" customFormat="1" hidden="1" outlineLevel="2">
      <c r="A308" s="62"/>
      <c r="C308" s="62"/>
      <c r="D308" s="272" t="s">
        <v>496</v>
      </c>
      <c r="E308" s="102"/>
      <c r="F308" s="62"/>
      <c r="G308" s="57"/>
    </row>
    <row r="309" spans="1:7" s="47" customFormat="1" hidden="1" outlineLevel="2">
      <c r="A309" s="62"/>
      <c r="B309" s="48"/>
      <c r="C309" s="62"/>
      <c r="D309" s="237"/>
      <c r="E309" s="41"/>
      <c r="F309" s="62"/>
      <c r="G309" s="57"/>
    </row>
    <row r="310" spans="1:7" s="47" customFormat="1" hidden="1" outlineLevel="2">
      <c r="A310" s="62"/>
      <c r="C310" s="62"/>
      <c r="D310" s="272" t="s">
        <v>497</v>
      </c>
      <c r="E310" s="104"/>
      <c r="F310" s="62"/>
      <c r="G310" s="57"/>
    </row>
    <row r="311" spans="1:7" s="47" customFormat="1" hidden="1" outlineLevel="2">
      <c r="A311" s="62"/>
      <c r="B311" s="48"/>
      <c r="C311" s="62"/>
      <c r="D311" s="237"/>
      <c r="E311" s="41"/>
      <c r="F311" s="62"/>
      <c r="G311" s="57"/>
    </row>
    <row r="312" spans="1:7" s="47" customFormat="1" hidden="1" outlineLevel="2">
      <c r="A312" s="62"/>
      <c r="C312" s="62"/>
      <c r="D312" s="272" t="s">
        <v>498</v>
      </c>
      <c r="E312" s="104"/>
      <c r="F312" s="62"/>
      <c r="G312" s="57"/>
    </row>
    <row r="313" spans="1:7" s="47" customFormat="1" outlineLevel="1" collapsed="1">
      <c r="A313" s="62"/>
      <c r="B313" s="48"/>
      <c r="C313" s="62"/>
      <c r="D313" s="237"/>
      <c r="E313" s="41"/>
      <c r="F313" s="62"/>
      <c r="G313" s="57"/>
    </row>
    <row r="314" spans="1:7" s="47" customFormat="1" ht="25.5" outlineLevel="1">
      <c r="A314" s="62"/>
      <c r="B314" s="48"/>
      <c r="C314" s="62"/>
      <c r="D314" s="237" t="s">
        <v>499</v>
      </c>
      <c r="E314" s="257" t="s">
        <v>941</v>
      </c>
      <c r="F314" s="62"/>
      <c r="G314" s="57"/>
    </row>
    <row r="315" spans="1:7" s="47" customFormat="1" ht="178.5" outlineLevel="1">
      <c r="A315" s="62"/>
      <c r="B315" s="48"/>
      <c r="C315" s="62"/>
      <c r="D315" s="237" t="s">
        <v>500</v>
      </c>
      <c r="E315" s="257" t="s">
        <v>1088</v>
      </c>
      <c r="F315" s="62"/>
      <c r="G315" s="57"/>
    </row>
  </sheetData>
  <sheetProtection selectLockedCells="1" selectUnlockedCells="1"/>
  <mergeCells count="4">
    <mergeCell ref="C3:E3"/>
    <mergeCell ref="C4:E4"/>
    <mergeCell ref="C5:E5"/>
    <mergeCell ref="B1:E1"/>
  </mergeCells>
  <dataValidations count="1">
    <dataValidation type="list" allowBlank="1" showInputMessage="1" showErrorMessage="1" sqref="B17 B30 B43 B56 B69 B82 B95 B108 B125 B138 B151 B164 B177 B190 B203 B218 B231 B248 B261 B274 B291 B304">
      <formula1>"na, 0, 1, 2, 3, 4, 5"</formula1>
    </dataValidation>
  </dataValidations>
  <hyperlinks>
    <hyperlink ref="I190" location="Hinweise!A19" display="Optiken"/>
    <hyperlink ref="I11" location="Hinweise!A68" display="Schutzklassen"/>
    <hyperlink ref="I203" location="Hinweise!A19" display="Optiken"/>
  </hyperlinks>
  <pageMargins left="0.25" right="0.25" top="0.75" bottom="0.75" header="0.3" footer="0.3"/>
  <pageSetup paperSize="9" scale="65" fitToHeight="0" orientation="portrait" horizontalDpi="1200" verticalDpi="1200" r:id="rId1"/>
  <headerFooter>
    <oddFooter>&amp;C&amp;F / 
&amp;A&amp;RSeite &amp;P von &amp;N&amp;L&amp;"Calibri"&amp;11 Gedruckt am: &amp;D_x000D_&amp;1#&amp;"Arial"&amp;10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130</vt:i4>
      </vt:variant>
    </vt:vector>
  </HeadingPairs>
  <TitlesOfParts>
    <vt:vector size="144" baseType="lpstr">
      <vt:lpstr>Willkommen</vt:lpstr>
      <vt:lpstr>Reifegrade</vt:lpstr>
      <vt:lpstr>Erläuterung</vt:lpstr>
      <vt:lpstr>Deckblatt</vt:lpstr>
      <vt:lpstr>Ergebnisse</vt:lpstr>
      <vt:lpstr>Informationssicherheit</vt:lpstr>
      <vt:lpstr>Anbindung Dritter (23)</vt:lpstr>
      <vt:lpstr>Datenschutz (24)</vt:lpstr>
      <vt:lpstr>Prototypenschutz (25)</vt:lpstr>
      <vt:lpstr>KPIs</vt:lpstr>
      <vt:lpstr>Hinweise</vt:lpstr>
      <vt:lpstr>Glossar</vt:lpstr>
      <vt:lpstr>Lizenz</vt:lpstr>
      <vt:lpstr>Änderungshistorie</vt:lpstr>
      <vt:lpstr>Ergebnisse!_Toc204394987_2</vt:lpstr>
      <vt:lpstr>Ergebnisse!_Toc204394988_2</vt:lpstr>
      <vt:lpstr>Ergebnisse!_Toc204394989_2</vt:lpstr>
      <vt:lpstr>Ergebnisse!_Toc204394991_2</vt:lpstr>
      <vt:lpstr>Ergebnisse!_Toc204394992_2</vt:lpstr>
      <vt:lpstr>Ergebnisse!_Toc204394993_2</vt:lpstr>
      <vt:lpstr>Ergebnisse!_Toc204394994_2</vt:lpstr>
      <vt:lpstr>Ergebnisse!_Toc204394995_2</vt:lpstr>
      <vt:lpstr>Ergebnisse!_Toc204394996_2</vt:lpstr>
      <vt:lpstr>Ergebnisse!_Toc204394997_2</vt:lpstr>
      <vt:lpstr>Ergebnisse!_Toc204394998_2</vt:lpstr>
      <vt:lpstr>Ergebnisse!_Toc204395001_2</vt:lpstr>
      <vt:lpstr>Ergebnisse!_Toc204395003_2</vt:lpstr>
      <vt:lpstr>Ergebnisse!_Toc204395008_2</vt:lpstr>
      <vt:lpstr>Ergebnisse!_Toc204395009_2</vt:lpstr>
      <vt:lpstr>Ergebnisse!_Toc204395010_2</vt:lpstr>
      <vt:lpstr>Ergebnisse!_Toc204395012_2</vt:lpstr>
      <vt:lpstr>Ergebnisse!_Toc204395014_2</vt:lpstr>
      <vt:lpstr>Ergebnisse!_Toc204395015_2</vt:lpstr>
      <vt:lpstr>Ergebnisse!_Toc204395016_2</vt:lpstr>
      <vt:lpstr>Ergebnisse!_Toc204395019_2</vt:lpstr>
      <vt:lpstr>Ergebnisse!_Toc204395021_2</vt:lpstr>
      <vt:lpstr>Control1.1</vt:lpstr>
      <vt:lpstr>Control1.2</vt:lpstr>
      <vt:lpstr>Control1.3</vt:lpstr>
      <vt:lpstr>Control10.1</vt:lpstr>
      <vt:lpstr>'Anbindung Dritter (23)'!Control11.1</vt:lpstr>
      <vt:lpstr>Control11.1</vt:lpstr>
      <vt:lpstr>Control11.2</vt:lpstr>
      <vt:lpstr>Control11.3</vt:lpstr>
      <vt:lpstr>Control11.4</vt:lpstr>
      <vt:lpstr>Control12.1</vt:lpstr>
      <vt:lpstr>Control12.2</vt:lpstr>
      <vt:lpstr>Control12.3</vt:lpstr>
      <vt:lpstr>Control12.4</vt:lpstr>
      <vt:lpstr>Control12.5</vt:lpstr>
      <vt:lpstr>Control12.6</vt:lpstr>
      <vt:lpstr>Control12.7</vt:lpstr>
      <vt:lpstr>Control12.8</vt:lpstr>
      <vt:lpstr>Control12.9</vt:lpstr>
      <vt:lpstr>Control13.1</vt:lpstr>
      <vt:lpstr>Control13.2</vt:lpstr>
      <vt:lpstr>'Anbindung Dritter (23)'!Control13.3</vt:lpstr>
      <vt:lpstr>Control13.3</vt:lpstr>
      <vt:lpstr>Control13.4</vt:lpstr>
      <vt:lpstr>Control13.5</vt:lpstr>
      <vt:lpstr>Control14.1</vt:lpstr>
      <vt:lpstr>Control14.2</vt:lpstr>
      <vt:lpstr>Control14.3</vt:lpstr>
      <vt:lpstr>Control14.4</vt:lpstr>
      <vt:lpstr>Control15.1</vt:lpstr>
      <vt:lpstr>Control15.2</vt:lpstr>
      <vt:lpstr>Control16.1</vt:lpstr>
      <vt:lpstr>Control16.2</vt:lpstr>
      <vt:lpstr>Control17.1</vt:lpstr>
      <vt:lpstr>Control18.1</vt:lpstr>
      <vt:lpstr>Control18.2</vt:lpstr>
      <vt:lpstr>Control18.3</vt:lpstr>
      <vt:lpstr>Control18.4</vt:lpstr>
      <vt:lpstr>Control23.11.1</vt:lpstr>
      <vt:lpstr>Control23.13.3</vt:lpstr>
      <vt:lpstr>Control23.7.2</vt:lpstr>
      <vt:lpstr>Control23.9.2</vt:lpstr>
      <vt:lpstr>Control5.1</vt:lpstr>
      <vt:lpstr>Control6.1</vt:lpstr>
      <vt:lpstr>Control6.2</vt:lpstr>
      <vt:lpstr>Control6.3</vt:lpstr>
      <vt:lpstr>Control6.4</vt:lpstr>
      <vt:lpstr>Control7.1</vt:lpstr>
      <vt:lpstr>'Anbindung Dritter (23)'!Control7.2</vt:lpstr>
      <vt:lpstr>Control7.2</vt:lpstr>
      <vt:lpstr>Control8.1</vt:lpstr>
      <vt:lpstr>Control8.2</vt:lpstr>
      <vt:lpstr>Control8.3</vt:lpstr>
      <vt:lpstr>Control8.4</vt:lpstr>
      <vt:lpstr>Control9.1</vt:lpstr>
      <vt:lpstr>'Anbindung Dritter (23)'!Control9.2</vt:lpstr>
      <vt:lpstr>Control9.2</vt:lpstr>
      <vt:lpstr>Control9.3</vt:lpstr>
      <vt:lpstr>Control9.4</vt:lpstr>
      <vt:lpstr>Control9.5</vt:lpstr>
      <vt:lpstr>Control9.6</vt:lpstr>
      <vt:lpstr>'Anbindung Dritter (23)'!Druckbereich</vt:lpstr>
      <vt:lpstr>Änderungshistorie!Druckbereich</vt:lpstr>
      <vt:lpstr>'Datenschutz (24)'!Druckbereich</vt:lpstr>
      <vt:lpstr>Deckblatt!Druckbereich</vt:lpstr>
      <vt:lpstr>Ergebnisse!Druckbereich</vt:lpstr>
      <vt:lpstr>Erläuterung!Druckbereich</vt:lpstr>
      <vt:lpstr>Glossar!Druckbereich</vt:lpstr>
      <vt:lpstr>Hinweise!Druckbereich</vt:lpstr>
      <vt:lpstr>Informationssicherheit!Druckbereich</vt:lpstr>
      <vt:lpstr>KPIs!Druckbereich</vt:lpstr>
      <vt:lpstr>Lizenz!Druckbereich</vt:lpstr>
      <vt:lpstr>'Prototypenschutz (25)'!Druckbereich</vt:lpstr>
      <vt:lpstr>Reifegrade!Druckbereich</vt:lpstr>
      <vt:lpstr>Willkommen!Druckbereich</vt:lpstr>
      <vt:lpstr>Änderungshistorie!Druckbereich_Änderungshistorie</vt:lpstr>
      <vt:lpstr>Deckblatt!Druckbereich_Deckblatt</vt:lpstr>
      <vt:lpstr>Ergebnisse!Druckbereich_Ergebnisse</vt:lpstr>
      <vt:lpstr>'Anbindung Dritter (23)'!Druckbereich_Fragen</vt:lpstr>
      <vt:lpstr>Informationssicherheit!Druckbereich_Fragen</vt:lpstr>
      <vt:lpstr>Glossar!Druckbereich_Lizenz</vt:lpstr>
      <vt:lpstr>Lizenz!Druckbereich_Lizenz</vt:lpstr>
      <vt:lpstr>'Datenschutz (24)'!Drucktitel</vt:lpstr>
      <vt:lpstr>'Prototypenschutz (25)'!Drucktitel</vt:lpstr>
      <vt:lpstr>'Anbindung Dritter (23)'!Drucktitel_Fragen</vt:lpstr>
      <vt:lpstr>Informationssicherheit!Drucktitel_Fragen</vt:lpstr>
      <vt:lpstr>Erl_Anforderungen</vt:lpstr>
      <vt:lpstr>KPIs!KPI_12.1</vt:lpstr>
      <vt:lpstr>KPIs!KPI_12.3</vt:lpstr>
      <vt:lpstr>KPIs!KPI_12.4</vt:lpstr>
      <vt:lpstr>KPIs!KPI_12.7</vt:lpstr>
      <vt:lpstr>KPIs!KPI_16.2</vt:lpstr>
      <vt:lpstr>KPIs!KPI_7.2</vt:lpstr>
      <vt:lpstr>KPIs!KPI_9.2</vt:lpstr>
      <vt:lpstr>KPI11.1</vt:lpstr>
      <vt:lpstr>KPI11.3</vt:lpstr>
      <vt:lpstr>KPI12.5</vt:lpstr>
      <vt:lpstr>KPI12.6</vt:lpstr>
      <vt:lpstr>KPI12.8</vt:lpstr>
      <vt:lpstr>KPI13.2</vt:lpstr>
      <vt:lpstr>KPI13.5</vt:lpstr>
      <vt:lpstr>KPI14.2</vt:lpstr>
      <vt:lpstr>KPI18.4</vt:lpstr>
      <vt:lpstr>KPI5.1</vt:lpstr>
      <vt:lpstr>KPIs!KPI6.2</vt:lpstr>
      <vt:lpstr>KPI6.2</vt:lpstr>
      <vt:lpstr>KPI6.3</vt:lpstr>
      <vt:lpstr>'Datenschutz (24)'!PrintArea</vt:lpstr>
      <vt:lpstr>Reifegrademodell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VDA Information Security Assessment</dc:title>
  <dc:subject>Information Security</dc:subject>
  <dc:creator>VDA AK Informationsschutz</dc:creator>
  <dc:description>Lizenz: _x000d_
http://creativecommons.org/licenses/by-nd/3.0/de/</dc:description>
  <cp:lastModifiedBy>Eschenlohr, Christian</cp:lastModifiedBy>
  <cp:lastPrinted>2018-01-15T13:53:26Z</cp:lastPrinted>
  <dcterms:created xsi:type="dcterms:W3CDTF">2010-07-27T12:46:25Z</dcterms:created>
  <dcterms:modified xsi:type="dcterms:W3CDTF">2018-12-13T14:50:42Z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c1c031-4620-46ba-8d17-94284d681a00_Enabled">
    <vt:lpwstr>True</vt:lpwstr>
  </property>
  <property fmtid="{D5CDD505-2E9C-101B-9397-08002B2CF9AE}" pid="3" name="MSIP_Label_43c1c031-4620-46ba-8d17-94284d681a00_SiteId">
    <vt:lpwstr>601e50db-f61c-4594-8e2e-260c58d3cfa1</vt:lpwstr>
  </property>
  <property fmtid="{D5CDD505-2E9C-101B-9397-08002B2CF9AE}" pid="4" name="MSIP_Label_43c1c031-4620-46ba-8d17-94284d681a00_Owner">
    <vt:lpwstr>christian.eschenlohr@leoni.com</vt:lpwstr>
  </property>
  <property fmtid="{D5CDD505-2E9C-101B-9397-08002B2CF9AE}" pid="5" name="MSIP_Label_43c1c031-4620-46ba-8d17-94284d681a00_SetDate">
    <vt:lpwstr>2018-12-12T14:40:21.4291401Z</vt:lpwstr>
  </property>
  <property fmtid="{D5CDD505-2E9C-101B-9397-08002B2CF9AE}" pid="6" name="MSIP_Label_43c1c031-4620-46ba-8d17-94284d681a00_Name">
    <vt:lpwstr>Internal</vt:lpwstr>
  </property>
  <property fmtid="{D5CDD505-2E9C-101B-9397-08002B2CF9AE}" pid="7" name="MSIP_Label_43c1c031-4620-46ba-8d17-94284d681a00_Application">
    <vt:lpwstr>Microsoft Azure Information Protection</vt:lpwstr>
  </property>
  <property fmtid="{D5CDD505-2E9C-101B-9397-08002B2CF9AE}" pid="8" name="MSIP_Label_43c1c031-4620-46ba-8d17-94284d681a00_Extended_MSFT_Method">
    <vt:lpwstr>Automatic</vt:lpwstr>
  </property>
  <property fmtid="{D5CDD505-2E9C-101B-9397-08002B2CF9AE}" pid="9" name="Sensitivity">
    <vt:lpwstr>Internal</vt:lpwstr>
  </property>
</Properties>
</file>